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9190"/>
  </bookViews>
  <sheets>
    <sheet name="Таблица 1. Анализы оливина" sheetId="1" r:id="rId1"/>
    <sheet name="Таблица 2. Параметры анализа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68" i="1" l="1"/>
  <c r="AC168" i="1"/>
  <c r="AB168" i="1"/>
  <c r="AA168" i="1"/>
  <c r="Z168" i="1"/>
  <c r="Y168" i="1"/>
  <c r="X168" i="1"/>
  <c r="W168" i="1"/>
  <c r="V168" i="1"/>
  <c r="U168" i="1"/>
  <c r="S168" i="1"/>
  <c r="AD167" i="1"/>
  <c r="AC167" i="1"/>
  <c r="AB167" i="1"/>
  <c r="AA167" i="1"/>
  <c r="Z167" i="1"/>
  <c r="Y167" i="1"/>
  <c r="X167" i="1"/>
  <c r="W167" i="1"/>
  <c r="V167" i="1"/>
  <c r="U167" i="1"/>
  <c r="S167" i="1"/>
  <c r="AD166" i="1"/>
  <c r="AC166" i="1"/>
  <c r="AB166" i="1"/>
  <c r="AA166" i="1"/>
  <c r="Z166" i="1"/>
  <c r="Y166" i="1"/>
  <c r="X166" i="1"/>
  <c r="W166" i="1"/>
  <c r="V166" i="1"/>
  <c r="U166" i="1"/>
  <c r="S166" i="1"/>
  <c r="AD165" i="1"/>
  <c r="AC165" i="1"/>
  <c r="AB165" i="1"/>
  <c r="AA165" i="1"/>
  <c r="Z165" i="1"/>
  <c r="Y165" i="1"/>
  <c r="X165" i="1"/>
  <c r="W165" i="1"/>
  <c r="V165" i="1"/>
  <c r="U165" i="1"/>
  <c r="S165" i="1"/>
  <c r="AD164" i="1"/>
  <c r="AC164" i="1"/>
  <c r="AB164" i="1"/>
  <c r="AA164" i="1"/>
  <c r="Z164" i="1"/>
  <c r="Y164" i="1"/>
  <c r="X164" i="1"/>
  <c r="W164" i="1"/>
  <c r="V164" i="1"/>
  <c r="U164" i="1"/>
  <c r="S164" i="1"/>
  <c r="AD163" i="1"/>
  <c r="AC163" i="1"/>
  <c r="AB163" i="1"/>
  <c r="AA163" i="1"/>
  <c r="Z163" i="1"/>
  <c r="Y163" i="1"/>
  <c r="X163" i="1"/>
  <c r="W163" i="1"/>
  <c r="V163" i="1"/>
  <c r="U163" i="1"/>
  <c r="AE163" i="1" s="1"/>
  <c r="S163" i="1"/>
  <c r="AD162" i="1"/>
  <c r="AC162" i="1"/>
  <c r="AB162" i="1"/>
  <c r="AA162" i="1"/>
  <c r="Z162" i="1"/>
  <c r="Y162" i="1"/>
  <c r="X162" i="1"/>
  <c r="W162" i="1"/>
  <c r="V162" i="1"/>
  <c r="U162" i="1"/>
  <c r="S162" i="1"/>
  <c r="AD161" i="1"/>
  <c r="AC161" i="1"/>
  <c r="AB161" i="1"/>
  <c r="AA161" i="1"/>
  <c r="Z161" i="1"/>
  <c r="Y161" i="1"/>
  <c r="X161" i="1"/>
  <c r="W161" i="1"/>
  <c r="V161" i="1"/>
  <c r="U161" i="1"/>
  <c r="S161" i="1"/>
  <c r="AD160" i="1"/>
  <c r="AC160" i="1"/>
  <c r="AB160" i="1"/>
  <c r="AA160" i="1"/>
  <c r="Z160" i="1"/>
  <c r="Y160" i="1"/>
  <c r="X160" i="1"/>
  <c r="W160" i="1"/>
  <c r="V160" i="1"/>
  <c r="U160" i="1"/>
  <c r="S160" i="1"/>
  <c r="AD159" i="1"/>
  <c r="AC159" i="1"/>
  <c r="AB159" i="1"/>
  <c r="AA159" i="1"/>
  <c r="Z159" i="1"/>
  <c r="Y159" i="1"/>
  <c r="X159" i="1"/>
  <c r="W159" i="1"/>
  <c r="V159" i="1"/>
  <c r="U159" i="1"/>
  <c r="AE159" i="1" s="1"/>
  <c r="S159" i="1"/>
  <c r="AD158" i="1"/>
  <c r="AC158" i="1"/>
  <c r="AB158" i="1"/>
  <c r="AA158" i="1"/>
  <c r="Z158" i="1"/>
  <c r="Y158" i="1"/>
  <c r="X158" i="1"/>
  <c r="W158" i="1"/>
  <c r="V158" i="1"/>
  <c r="U158" i="1"/>
  <c r="S158" i="1"/>
  <c r="AD157" i="1"/>
  <c r="AC157" i="1"/>
  <c r="AB157" i="1"/>
  <c r="AA157" i="1"/>
  <c r="Z157" i="1"/>
  <c r="Y157" i="1"/>
  <c r="X157" i="1"/>
  <c r="W157" i="1"/>
  <c r="V157" i="1"/>
  <c r="U157" i="1"/>
  <c r="S157" i="1"/>
  <c r="AD156" i="1"/>
  <c r="AC156" i="1"/>
  <c r="AB156" i="1"/>
  <c r="AA156" i="1"/>
  <c r="Z156" i="1"/>
  <c r="Y156" i="1"/>
  <c r="X156" i="1"/>
  <c r="W156" i="1"/>
  <c r="V156" i="1"/>
  <c r="U156" i="1"/>
  <c r="S156" i="1"/>
  <c r="AD155" i="1"/>
  <c r="AC155" i="1"/>
  <c r="AB155" i="1"/>
  <c r="AA155" i="1"/>
  <c r="Z155" i="1"/>
  <c r="Y155" i="1"/>
  <c r="X155" i="1"/>
  <c r="W155" i="1"/>
  <c r="V155" i="1"/>
  <c r="U155" i="1"/>
  <c r="S155" i="1"/>
  <c r="AD154" i="1"/>
  <c r="AC154" i="1"/>
  <c r="AB154" i="1"/>
  <c r="AA154" i="1"/>
  <c r="Z154" i="1"/>
  <c r="Y154" i="1"/>
  <c r="X154" i="1"/>
  <c r="W154" i="1"/>
  <c r="V154" i="1"/>
  <c r="U154" i="1"/>
  <c r="S154" i="1"/>
  <c r="AD153" i="1"/>
  <c r="AC153" i="1"/>
  <c r="AB153" i="1"/>
  <c r="AA153" i="1"/>
  <c r="Z153" i="1"/>
  <c r="Y153" i="1"/>
  <c r="X153" i="1"/>
  <c r="W153" i="1"/>
  <c r="V153" i="1"/>
  <c r="U153" i="1"/>
  <c r="S153" i="1"/>
  <c r="AD152" i="1"/>
  <c r="AC152" i="1"/>
  <c r="AB152" i="1"/>
  <c r="AA152" i="1"/>
  <c r="Z152" i="1"/>
  <c r="Y152" i="1"/>
  <c r="X152" i="1"/>
  <c r="W152" i="1"/>
  <c r="V152" i="1"/>
  <c r="U152" i="1"/>
  <c r="S152" i="1"/>
  <c r="AD151" i="1"/>
  <c r="AC151" i="1"/>
  <c r="AB151" i="1"/>
  <c r="AA151" i="1"/>
  <c r="Z151" i="1"/>
  <c r="Y151" i="1"/>
  <c r="X151" i="1"/>
  <c r="W151" i="1"/>
  <c r="V151" i="1"/>
  <c r="U151" i="1"/>
  <c r="S151" i="1"/>
  <c r="AD150" i="1"/>
  <c r="AC150" i="1"/>
  <c r="AB150" i="1"/>
  <c r="AA150" i="1"/>
  <c r="Z150" i="1"/>
  <c r="Y150" i="1"/>
  <c r="X150" i="1"/>
  <c r="W150" i="1"/>
  <c r="V150" i="1"/>
  <c r="U150" i="1"/>
  <c r="S150" i="1"/>
  <c r="AD149" i="1"/>
  <c r="AC149" i="1"/>
  <c r="AB149" i="1"/>
  <c r="AA149" i="1"/>
  <c r="Z149" i="1"/>
  <c r="Y149" i="1"/>
  <c r="X149" i="1"/>
  <c r="W149" i="1"/>
  <c r="V149" i="1"/>
  <c r="U149" i="1"/>
  <c r="S149" i="1"/>
  <c r="AD148" i="1"/>
  <c r="AC148" i="1"/>
  <c r="AB148" i="1"/>
  <c r="AA148" i="1"/>
  <c r="Z148" i="1"/>
  <c r="Y148" i="1"/>
  <c r="X148" i="1"/>
  <c r="W148" i="1"/>
  <c r="V148" i="1"/>
  <c r="U148" i="1"/>
  <c r="S148" i="1"/>
  <c r="AD147" i="1"/>
  <c r="AC147" i="1"/>
  <c r="AB147" i="1"/>
  <c r="AA147" i="1"/>
  <c r="Z147" i="1"/>
  <c r="Y147" i="1"/>
  <c r="X147" i="1"/>
  <c r="W147" i="1"/>
  <c r="V147" i="1"/>
  <c r="U147" i="1"/>
  <c r="S147" i="1"/>
  <c r="AD146" i="1"/>
  <c r="AC146" i="1"/>
  <c r="AB146" i="1"/>
  <c r="AA146" i="1"/>
  <c r="Z146" i="1"/>
  <c r="Y146" i="1"/>
  <c r="X146" i="1"/>
  <c r="W146" i="1"/>
  <c r="V146" i="1"/>
  <c r="U146" i="1"/>
  <c r="S146" i="1"/>
  <c r="AD145" i="1"/>
  <c r="AC145" i="1"/>
  <c r="AB145" i="1"/>
  <c r="AA145" i="1"/>
  <c r="Z145" i="1"/>
  <c r="Y145" i="1"/>
  <c r="X145" i="1"/>
  <c r="W145" i="1"/>
  <c r="V145" i="1"/>
  <c r="U145" i="1"/>
  <c r="S145" i="1"/>
  <c r="AD144" i="1"/>
  <c r="AC144" i="1"/>
  <c r="AB144" i="1"/>
  <c r="AA144" i="1"/>
  <c r="Z144" i="1"/>
  <c r="Y144" i="1"/>
  <c r="X144" i="1"/>
  <c r="W144" i="1"/>
  <c r="V144" i="1"/>
  <c r="U144" i="1"/>
  <c r="S144" i="1"/>
  <c r="AD143" i="1"/>
  <c r="AC143" i="1"/>
  <c r="AB143" i="1"/>
  <c r="AA143" i="1"/>
  <c r="Z143" i="1"/>
  <c r="Y143" i="1"/>
  <c r="X143" i="1"/>
  <c r="W143" i="1"/>
  <c r="V143" i="1"/>
  <c r="U143" i="1"/>
  <c r="S143" i="1"/>
  <c r="AD142" i="1"/>
  <c r="AC142" i="1"/>
  <c r="AB142" i="1"/>
  <c r="AA142" i="1"/>
  <c r="Z142" i="1"/>
  <c r="Y142" i="1"/>
  <c r="X142" i="1"/>
  <c r="W142" i="1"/>
  <c r="V142" i="1"/>
  <c r="U142" i="1"/>
  <c r="S142" i="1"/>
  <c r="AD141" i="1"/>
  <c r="AC141" i="1"/>
  <c r="AB141" i="1"/>
  <c r="AA141" i="1"/>
  <c r="Z141" i="1"/>
  <c r="Y141" i="1"/>
  <c r="X141" i="1"/>
  <c r="W141" i="1"/>
  <c r="V141" i="1"/>
  <c r="U141" i="1"/>
  <c r="S141" i="1"/>
  <c r="AD140" i="1"/>
  <c r="AC140" i="1"/>
  <c r="AB140" i="1"/>
  <c r="AA140" i="1"/>
  <c r="Z140" i="1"/>
  <c r="Y140" i="1"/>
  <c r="X140" i="1"/>
  <c r="W140" i="1"/>
  <c r="V140" i="1"/>
  <c r="U140" i="1"/>
  <c r="S140" i="1"/>
  <c r="AD139" i="1"/>
  <c r="AC139" i="1"/>
  <c r="AB139" i="1"/>
  <c r="AA139" i="1"/>
  <c r="Z139" i="1"/>
  <c r="Y139" i="1"/>
  <c r="X139" i="1"/>
  <c r="W139" i="1"/>
  <c r="V139" i="1"/>
  <c r="U139" i="1"/>
  <c r="S139" i="1"/>
  <c r="AD138" i="1"/>
  <c r="AC138" i="1"/>
  <c r="AB138" i="1"/>
  <c r="AA138" i="1"/>
  <c r="Z138" i="1"/>
  <c r="Y138" i="1"/>
  <c r="X138" i="1"/>
  <c r="W138" i="1"/>
  <c r="V138" i="1"/>
  <c r="U138" i="1"/>
  <c r="S138" i="1"/>
  <c r="AD137" i="1"/>
  <c r="AC137" i="1"/>
  <c r="AB137" i="1"/>
  <c r="AA137" i="1"/>
  <c r="Z137" i="1"/>
  <c r="Y137" i="1"/>
  <c r="X137" i="1"/>
  <c r="W137" i="1"/>
  <c r="V137" i="1"/>
  <c r="U137" i="1"/>
  <c r="S137" i="1"/>
  <c r="AD136" i="1"/>
  <c r="AC136" i="1"/>
  <c r="AB136" i="1"/>
  <c r="AA136" i="1"/>
  <c r="Z136" i="1"/>
  <c r="Y136" i="1"/>
  <c r="X136" i="1"/>
  <c r="W136" i="1"/>
  <c r="V136" i="1"/>
  <c r="U136" i="1"/>
  <c r="S136" i="1"/>
  <c r="AD135" i="1"/>
  <c r="AC135" i="1"/>
  <c r="AB135" i="1"/>
  <c r="AA135" i="1"/>
  <c r="Z135" i="1"/>
  <c r="Y135" i="1"/>
  <c r="X135" i="1"/>
  <c r="W135" i="1"/>
  <c r="V135" i="1"/>
  <c r="U135" i="1"/>
  <c r="S135" i="1"/>
  <c r="AD134" i="1"/>
  <c r="AC134" i="1"/>
  <c r="AB134" i="1"/>
  <c r="AA134" i="1"/>
  <c r="Z134" i="1"/>
  <c r="Y134" i="1"/>
  <c r="X134" i="1"/>
  <c r="W134" i="1"/>
  <c r="V134" i="1"/>
  <c r="U134" i="1"/>
  <c r="S134" i="1"/>
  <c r="AD133" i="1"/>
  <c r="AC133" i="1"/>
  <c r="AB133" i="1"/>
  <c r="AA133" i="1"/>
  <c r="Z133" i="1"/>
  <c r="Y133" i="1"/>
  <c r="X133" i="1"/>
  <c r="W133" i="1"/>
  <c r="V133" i="1"/>
  <c r="U133" i="1"/>
  <c r="S133" i="1"/>
  <c r="AD132" i="1"/>
  <c r="AC132" i="1"/>
  <c r="AB132" i="1"/>
  <c r="AA132" i="1"/>
  <c r="Z132" i="1"/>
  <c r="Y132" i="1"/>
  <c r="X132" i="1"/>
  <c r="W132" i="1"/>
  <c r="V132" i="1"/>
  <c r="U132" i="1"/>
  <c r="S132" i="1"/>
  <c r="AD131" i="1"/>
  <c r="AC131" i="1"/>
  <c r="AB131" i="1"/>
  <c r="AA131" i="1"/>
  <c r="Z131" i="1"/>
  <c r="Y131" i="1"/>
  <c r="X131" i="1"/>
  <c r="W131" i="1"/>
  <c r="V131" i="1"/>
  <c r="U131" i="1"/>
  <c r="S131" i="1"/>
  <c r="AD130" i="1"/>
  <c r="AC130" i="1"/>
  <c r="AB130" i="1"/>
  <c r="AA130" i="1"/>
  <c r="Z130" i="1"/>
  <c r="Y130" i="1"/>
  <c r="X130" i="1"/>
  <c r="W130" i="1"/>
  <c r="V130" i="1"/>
  <c r="U130" i="1"/>
  <c r="S130" i="1"/>
  <c r="AD129" i="1"/>
  <c r="AC129" i="1"/>
  <c r="AB129" i="1"/>
  <c r="AA129" i="1"/>
  <c r="Z129" i="1"/>
  <c r="Y129" i="1"/>
  <c r="X129" i="1"/>
  <c r="W129" i="1"/>
  <c r="V129" i="1"/>
  <c r="U129" i="1"/>
  <c r="S129" i="1"/>
  <c r="AD128" i="1"/>
  <c r="AC128" i="1"/>
  <c r="AB128" i="1"/>
  <c r="AA128" i="1"/>
  <c r="Z128" i="1"/>
  <c r="Y128" i="1"/>
  <c r="X128" i="1"/>
  <c r="W128" i="1"/>
  <c r="V128" i="1"/>
  <c r="U128" i="1"/>
  <c r="S128" i="1"/>
  <c r="AD127" i="1"/>
  <c r="AC127" i="1"/>
  <c r="AB127" i="1"/>
  <c r="AA127" i="1"/>
  <c r="Z127" i="1"/>
  <c r="Y127" i="1"/>
  <c r="X127" i="1"/>
  <c r="W127" i="1"/>
  <c r="V127" i="1"/>
  <c r="U127" i="1"/>
  <c r="S127" i="1"/>
  <c r="AD126" i="1"/>
  <c r="AC126" i="1"/>
  <c r="AB126" i="1"/>
  <c r="AA126" i="1"/>
  <c r="Z126" i="1"/>
  <c r="Y126" i="1"/>
  <c r="X126" i="1"/>
  <c r="W126" i="1"/>
  <c r="V126" i="1"/>
  <c r="U126" i="1"/>
  <c r="S126" i="1"/>
  <c r="AD125" i="1"/>
  <c r="AC125" i="1"/>
  <c r="AB125" i="1"/>
  <c r="AA125" i="1"/>
  <c r="Z125" i="1"/>
  <c r="Y125" i="1"/>
  <c r="X125" i="1"/>
  <c r="W125" i="1"/>
  <c r="V125" i="1"/>
  <c r="U125" i="1"/>
  <c r="S125" i="1"/>
  <c r="AD124" i="1"/>
  <c r="AC124" i="1"/>
  <c r="AB124" i="1"/>
  <c r="AA124" i="1"/>
  <c r="Z124" i="1"/>
  <c r="Y124" i="1"/>
  <c r="X124" i="1"/>
  <c r="W124" i="1"/>
  <c r="V124" i="1"/>
  <c r="U124" i="1"/>
  <c r="S124" i="1"/>
  <c r="AD123" i="1"/>
  <c r="AC123" i="1"/>
  <c r="AB123" i="1"/>
  <c r="AA123" i="1"/>
  <c r="Z123" i="1"/>
  <c r="Y123" i="1"/>
  <c r="X123" i="1"/>
  <c r="W123" i="1"/>
  <c r="V123" i="1"/>
  <c r="U123" i="1"/>
  <c r="S123" i="1"/>
  <c r="AD122" i="1"/>
  <c r="AC122" i="1"/>
  <c r="AB122" i="1"/>
  <c r="AA122" i="1"/>
  <c r="Z122" i="1"/>
  <c r="Y122" i="1"/>
  <c r="X122" i="1"/>
  <c r="W122" i="1"/>
  <c r="V122" i="1"/>
  <c r="U122" i="1"/>
  <c r="S122" i="1"/>
  <c r="AD121" i="1"/>
  <c r="AC121" i="1"/>
  <c r="AB121" i="1"/>
  <c r="AA121" i="1"/>
  <c r="Z121" i="1"/>
  <c r="Y121" i="1"/>
  <c r="X121" i="1"/>
  <c r="W121" i="1"/>
  <c r="V121" i="1"/>
  <c r="U121" i="1"/>
  <c r="S121" i="1"/>
  <c r="AD120" i="1"/>
  <c r="AC120" i="1"/>
  <c r="AB120" i="1"/>
  <c r="AA120" i="1"/>
  <c r="Z120" i="1"/>
  <c r="Y120" i="1"/>
  <c r="X120" i="1"/>
  <c r="W120" i="1"/>
  <c r="V120" i="1"/>
  <c r="U120" i="1"/>
  <c r="S120" i="1"/>
  <c r="AD119" i="1"/>
  <c r="AC119" i="1"/>
  <c r="AB119" i="1"/>
  <c r="AA119" i="1"/>
  <c r="Z119" i="1"/>
  <c r="Y119" i="1"/>
  <c r="X119" i="1"/>
  <c r="W119" i="1"/>
  <c r="V119" i="1"/>
  <c r="U119" i="1"/>
  <c r="S119" i="1"/>
  <c r="AD118" i="1"/>
  <c r="AC118" i="1"/>
  <c r="AB118" i="1"/>
  <c r="AA118" i="1"/>
  <c r="Z118" i="1"/>
  <c r="Y118" i="1"/>
  <c r="X118" i="1"/>
  <c r="W118" i="1"/>
  <c r="V118" i="1"/>
  <c r="U118" i="1"/>
  <c r="S118" i="1"/>
  <c r="AD117" i="1"/>
  <c r="AC117" i="1"/>
  <c r="AB117" i="1"/>
  <c r="AA117" i="1"/>
  <c r="Z117" i="1"/>
  <c r="Y117" i="1"/>
  <c r="X117" i="1"/>
  <c r="W117" i="1"/>
  <c r="V117" i="1"/>
  <c r="U117" i="1"/>
  <c r="S117" i="1"/>
  <c r="AD116" i="1"/>
  <c r="AC116" i="1"/>
  <c r="AB116" i="1"/>
  <c r="AA116" i="1"/>
  <c r="Z116" i="1"/>
  <c r="Y116" i="1"/>
  <c r="X116" i="1"/>
  <c r="W116" i="1"/>
  <c r="V116" i="1"/>
  <c r="U116" i="1"/>
  <c r="S116" i="1"/>
  <c r="AD115" i="1"/>
  <c r="AC115" i="1"/>
  <c r="AB115" i="1"/>
  <c r="AA115" i="1"/>
  <c r="Z115" i="1"/>
  <c r="Y115" i="1"/>
  <c r="X115" i="1"/>
  <c r="W115" i="1"/>
  <c r="V115" i="1"/>
  <c r="U115" i="1"/>
  <c r="S115" i="1"/>
  <c r="AD114" i="1"/>
  <c r="AC114" i="1"/>
  <c r="AB114" i="1"/>
  <c r="AA114" i="1"/>
  <c r="Z114" i="1"/>
  <c r="Y114" i="1"/>
  <c r="X114" i="1"/>
  <c r="W114" i="1"/>
  <c r="V114" i="1"/>
  <c r="U114" i="1"/>
  <c r="S114" i="1"/>
  <c r="AD113" i="1"/>
  <c r="AC113" i="1"/>
  <c r="AB113" i="1"/>
  <c r="AA113" i="1"/>
  <c r="Z113" i="1"/>
  <c r="Y113" i="1"/>
  <c r="X113" i="1"/>
  <c r="W113" i="1"/>
  <c r="V113" i="1"/>
  <c r="U113" i="1"/>
  <c r="S113" i="1"/>
  <c r="AD112" i="1"/>
  <c r="AC112" i="1"/>
  <c r="AB112" i="1"/>
  <c r="AA112" i="1"/>
  <c r="Z112" i="1"/>
  <c r="Y112" i="1"/>
  <c r="X112" i="1"/>
  <c r="W112" i="1"/>
  <c r="V112" i="1"/>
  <c r="U112" i="1"/>
  <c r="S112" i="1"/>
  <c r="AD111" i="1"/>
  <c r="AC111" i="1"/>
  <c r="AB111" i="1"/>
  <c r="AA111" i="1"/>
  <c r="Z111" i="1"/>
  <c r="Y111" i="1"/>
  <c r="X111" i="1"/>
  <c r="W111" i="1"/>
  <c r="V111" i="1"/>
  <c r="U111" i="1"/>
  <c r="S111" i="1"/>
  <c r="AD110" i="1"/>
  <c r="AC110" i="1"/>
  <c r="AB110" i="1"/>
  <c r="AA110" i="1"/>
  <c r="Z110" i="1"/>
  <c r="Y110" i="1"/>
  <c r="X110" i="1"/>
  <c r="W110" i="1"/>
  <c r="V110" i="1"/>
  <c r="U110" i="1"/>
  <c r="S110" i="1"/>
  <c r="AD109" i="1"/>
  <c r="AC109" i="1"/>
  <c r="AB109" i="1"/>
  <c r="AA109" i="1"/>
  <c r="Z109" i="1"/>
  <c r="Y109" i="1"/>
  <c r="X109" i="1"/>
  <c r="W109" i="1"/>
  <c r="V109" i="1"/>
  <c r="U109" i="1"/>
  <c r="S109" i="1"/>
  <c r="AD108" i="1"/>
  <c r="AC108" i="1"/>
  <c r="AB108" i="1"/>
  <c r="AA108" i="1"/>
  <c r="Z108" i="1"/>
  <c r="Y108" i="1"/>
  <c r="X108" i="1"/>
  <c r="W108" i="1"/>
  <c r="V108" i="1"/>
  <c r="U108" i="1"/>
  <c r="S108" i="1"/>
  <c r="AD107" i="1"/>
  <c r="AC107" i="1"/>
  <c r="AB107" i="1"/>
  <c r="AA107" i="1"/>
  <c r="Z107" i="1"/>
  <c r="Y107" i="1"/>
  <c r="X107" i="1"/>
  <c r="W107" i="1"/>
  <c r="V107" i="1"/>
  <c r="U107" i="1"/>
  <c r="S107" i="1"/>
  <c r="AD106" i="1"/>
  <c r="AC106" i="1"/>
  <c r="AB106" i="1"/>
  <c r="AA106" i="1"/>
  <c r="Z106" i="1"/>
  <c r="Y106" i="1"/>
  <c r="X106" i="1"/>
  <c r="W106" i="1"/>
  <c r="V106" i="1"/>
  <c r="U106" i="1"/>
  <c r="S106" i="1"/>
  <c r="AD105" i="1"/>
  <c r="AC105" i="1"/>
  <c r="AB105" i="1"/>
  <c r="AA105" i="1"/>
  <c r="Z105" i="1"/>
  <c r="Y105" i="1"/>
  <c r="X105" i="1"/>
  <c r="W105" i="1"/>
  <c r="V105" i="1"/>
  <c r="U105" i="1"/>
  <c r="S105" i="1"/>
  <c r="AD104" i="1"/>
  <c r="AC104" i="1"/>
  <c r="AB104" i="1"/>
  <c r="AA104" i="1"/>
  <c r="Z104" i="1"/>
  <c r="Y104" i="1"/>
  <c r="X104" i="1"/>
  <c r="W104" i="1"/>
  <c r="V104" i="1"/>
  <c r="U104" i="1"/>
  <c r="S104" i="1"/>
  <c r="AD103" i="1"/>
  <c r="AC103" i="1"/>
  <c r="AB103" i="1"/>
  <c r="AA103" i="1"/>
  <c r="Z103" i="1"/>
  <c r="Y103" i="1"/>
  <c r="X103" i="1"/>
  <c r="W103" i="1"/>
  <c r="V103" i="1"/>
  <c r="U103" i="1"/>
  <c r="S103" i="1"/>
  <c r="AD102" i="1"/>
  <c r="AC102" i="1"/>
  <c r="AB102" i="1"/>
  <c r="AA102" i="1"/>
  <c r="Z102" i="1"/>
  <c r="Y102" i="1"/>
  <c r="X102" i="1"/>
  <c r="W102" i="1"/>
  <c r="V102" i="1"/>
  <c r="U102" i="1"/>
  <c r="S102" i="1"/>
  <c r="AD101" i="1"/>
  <c r="AC101" i="1"/>
  <c r="AB101" i="1"/>
  <c r="AA101" i="1"/>
  <c r="Z101" i="1"/>
  <c r="Y101" i="1"/>
  <c r="X101" i="1"/>
  <c r="W101" i="1"/>
  <c r="V101" i="1"/>
  <c r="U101" i="1"/>
  <c r="S101" i="1"/>
  <c r="AD100" i="1"/>
  <c r="AC100" i="1"/>
  <c r="AB100" i="1"/>
  <c r="AA100" i="1"/>
  <c r="Z100" i="1"/>
  <c r="Y100" i="1"/>
  <c r="X100" i="1"/>
  <c r="W100" i="1"/>
  <c r="V100" i="1"/>
  <c r="U100" i="1"/>
  <c r="S100" i="1"/>
  <c r="AD99" i="1"/>
  <c r="AC99" i="1"/>
  <c r="AB99" i="1"/>
  <c r="AA99" i="1"/>
  <c r="Z99" i="1"/>
  <c r="Y99" i="1"/>
  <c r="X99" i="1"/>
  <c r="W99" i="1"/>
  <c r="V99" i="1"/>
  <c r="U99" i="1"/>
  <c r="S99" i="1"/>
  <c r="AD98" i="1"/>
  <c r="AC98" i="1"/>
  <c r="AB98" i="1"/>
  <c r="AA98" i="1"/>
  <c r="Z98" i="1"/>
  <c r="Y98" i="1"/>
  <c r="X98" i="1"/>
  <c r="W98" i="1"/>
  <c r="V98" i="1"/>
  <c r="U98" i="1"/>
  <c r="S98" i="1"/>
  <c r="AD97" i="1"/>
  <c r="AC97" i="1"/>
  <c r="AB97" i="1"/>
  <c r="AA97" i="1"/>
  <c r="Z97" i="1"/>
  <c r="Y97" i="1"/>
  <c r="X97" i="1"/>
  <c r="W97" i="1"/>
  <c r="V97" i="1"/>
  <c r="U97" i="1"/>
  <c r="S97" i="1"/>
  <c r="AD96" i="1"/>
  <c r="AC96" i="1"/>
  <c r="AB96" i="1"/>
  <c r="AA96" i="1"/>
  <c r="Z96" i="1"/>
  <c r="Y96" i="1"/>
  <c r="X96" i="1"/>
  <c r="W96" i="1"/>
  <c r="V96" i="1"/>
  <c r="U96" i="1"/>
  <c r="S96" i="1"/>
  <c r="AD95" i="1"/>
  <c r="AC95" i="1"/>
  <c r="AB95" i="1"/>
  <c r="AA95" i="1"/>
  <c r="Z95" i="1"/>
  <c r="Y95" i="1"/>
  <c r="X95" i="1"/>
  <c r="W95" i="1"/>
  <c r="V95" i="1"/>
  <c r="U95" i="1"/>
  <c r="AE95" i="1" s="1"/>
  <c r="S95" i="1"/>
  <c r="AD94" i="1"/>
  <c r="AC94" i="1"/>
  <c r="AB94" i="1"/>
  <c r="AA94" i="1"/>
  <c r="Z94" i="1"/>
  <c r="Y94" i="1"/>
  <c r="X94" i="1"/>
  <c r="W94" i="1"/>
  <c r="V94" i="1"/>
  <c r="U94" i="1"/>
  <c r="S94" i="1"/>
  <c r="AD93" i="1"/>
  <c r="AC93" i="1"/>
  <c r="AB93" i="1"/>
  <c r="AA93" i="1"/>
  <c r="Z93" i="1"/>
  <c r="Y93" i="1"/>
  <c r="X93" i="1"/>
  <c r="W93" i="1"/>
  <c r="V93" i="1"/>
  <c r="U93" i="1"/>
  <c r="S93" i="1"/>
  <c r="AD92" i="1"/>
  <c r="AC92" i="1"/>
  <c r="AB92" i="1"/>
  <c r="AA92" i="1"/>
  <c r="Z92" i="1"/>
  <c r="Y92" i="1"/>
  <c r="X92" i="1"/>
  <c r="W92" i="1"/>
  <c r="V92" i="1"/>
  <c r="U92" i="1"/>
  <c r="S92" i="1"/>
  <c r="AD91" i="1"/>
  <c r="AC91" i="1"/>
  <c r="AB91" i="1"/>
  <c r="AA91" i="1"/>
  <c r="Z91" i="1"/>
  <c r="Y91" i="1"/>
  <c r="X91" i="1"/>
  <c r="W91" i="1"/>
  <c r="V91" i="1"/>
  <c r="U91" i="1"/>
  <c r="AE91" i="1" s="1"/>
  <c r="S91" i="1"/>
  <c r="AD90" i="1"/>
  <c r="AC90" i="1"/>
  <c r="AB90" i="1"/>
  <c r="AA90" i="1"/>
  <c r="Z90" i="1"/>
  <c r="Y90" i="1"/>
  <c r="X90" i="1"/>
  <c r="W90" i="1"/>
  <c r="V90" i="1"/>
  <c r="U90" i="1"/>
  <c r="S90" i="1"/>
  <c r="AD89" i="1"/>
  <c r="AC89" i="1"/>
  <c r="AB89" i="1"/>
  <c r="AA89" i="1"/>
  <c r="Z89" i="1"/>
  <c r="Y89" i="1"/>
  <c r="X89" i="1"/>
  <c r="W89" i="1"/>
  <c r="V89" i="1"/>
  <c r="U89" i="1"/>
  <c r="S89" i="1"/>
  <c r="AD88" i="1"/>
  <c r="AC88" i="1"/>
  <c r="AB88" i="1"/>
  <c r="AA88" i="1"/>
  <c r="Z88" i="1"/>
  <c r="Y88" i="1"/>
  <c r="X88" i="1"/>
  <c r="W88" i="1"/>
  <c r="V88" i="1"/>
  <c r="U88" i="1"/>
  <c r="S88" i="1"/>
  <c r="AD87" i="1"/>
  <c r="AC87" i="1"/>
  <c r="AB87" i="1"/>
  <c r="AA87" i="1"/>
  <c r="Z87" i="1"/>
  <c r="Y87" i="1"/>
  <c r="X87" i="1"/>
  <c r="W87" i="1"/>
  <c r="V87" i="1"/>
  <c r="U87" i="1"/>
  <c r="AE87" i="1" s="1"/>
  <c r="S87" i="1"/>
  <c r="AD86" i="1"/>
  <c r="AC86" i="1"/>
  <c r="AB86" i="1"/>
  <c r="AA86" i="1"/>
  <c r="Z86" i="1"/>
  <c r="Y86" i="1"/>
  <c r="X86" i="1"/>
  <c r="W86" i="1"/>
  <c r="V86" i="1"/>
  <c r="U86" i="1"/>
  <c r="S86" i="1"/>
  <c r="AD85" i="1"/>
  <c r="AC85" i="1"/>
  <c r="AB85" i="1"/>
  <c r="AA85" i="1"/>
  <c r="Z85" i="1"/>
  <c r="Y85" i="1"/>
  <c r="X85" i="1"/>
  <c r="W85" i="1"/>
  <c r="V85" i="1"/>
  <c r="U85" i="1"/>
  <c r="S85" i="1"/>
  <c r="AD84" i="1"/>
  <c r="AC84" i="1"/>
  <c r="AB84" i="1"/>
  <c r="AA84" i="1"/>
  <c r="Z84" i="1"/>
  <c r="Y84" i="1"/>
  <c r="X84" i="1"/>
  <c r="W84" i="1"/>
  <c r="V84" i="1"/>
  <c r="U84" i="1"/>
  <c r="S84" i="1"/>
  <c r="AD83" i="1"/>
  <c r="AC83" i="1"/>
  <c r="AB83" i="1"/>
  <c r="AA83" i="1"/>
  <c r="Z83" i="1"/>
  <c r="Y83" i="1"/>
  <c r="X83" i="1"/>
  <c r="W83" i="1"/>
  <c r="V83" i="1"/>
  <c r="U83" i="1"/>
  <c r="AE83" i="1" s="1"/>
  <c r="S83" i="1"/>
  <c r="AD82" i="1"/>
  <c r="AC82" i="1"/>
  <c r="AB82" i="1"/>
  <c r="AA82" i="1"/>
  <c r="Z82" i="1"/>
  <c r="Y82" i="1"/>
  <c r="X82" i="1"/>
  <c r="W82" i="1"/>
  <c r="V82" i="1"/>
  <c r="U82" i="1"/>
  <c r="S82" i="1"/>
  <c r="AD81" i="1"/>
  <c r="AC81" i="1"/>
  <c r="AB81" i="1"/>
  <c r="AA81" i="1"/>
  <c r="Z81" i="1"/>
  <c r="Y81" i="1"/>
  <c r="X81" i="1"/>
  <c r="W81" i="1"/>
  <c r="V81" i="1"/>
  <c r="U81" i="1"/>
  <c r="S81" i="1"/>
  <c r="AD80" i="1"/>
  <c r="AC80" i="1"/>
  <c r="AB80" i="1"/>
  <c r="AA80" i="1"/>
  <c r="Z80" i="1"/>
  <c r="Y80" i="1"/>
  <c r="X80" i="1"/>
  <c r="W80" i="1"/>
  <c r="V80" i="1"/>
  <c r="AE80" i="1" s="1"/>
  <c r="U80" i="1"/>
  <c r="S80" i="1"/>
  <c r="AD79" i="1"/>
  <c r="AC79" i="1"/>
  <c r="AB79" i="1"/>
  <c r="AA79" i="1"/>
  <c r="Z79" i="1"/>
  <c r="Y79" i="1"/>
  <c r="X79" i="1"/>
  <c r="W79" i="1"/>
  <c r="V79" i="1"/>
  <c r="U79" i="1"/>
  <c r="AE79" i="1" s="1"/>
  <c r="S79" i="1"/>
  <c r="AD78" i="1"/>
  <c r="AC78" i="1"/>
  <c r="AB78" i="1"/>
  <c r="AA78" i="1"/>
  <c r="Z78" i="1"/>
  <c r="Y78" i="1"/>
  <c r="X78" i="1"/>
  <c r="W78" i="1"/>
  <c r="V78" i="1"/>
  <c r="U78" i="1"/>
  <c r="S78" i="1"/>
  <c r="AD77" i="1"/>
  <c r="AC77" i="1"/>
  <c r="AB77" i="1"/>
  <c r="AA77" i="1"/>
  <c r="Z77" i="1"/>
  <c r="Y77" i="1"/>
  <c r="X77" i="1"/>
  <c r="W77" i="1"/>
  <c r="V77" i="1"/>
  <c r="U77" i="1"/>
  <c r="S77" i="1"/>
  <c r="AD76" i="1"/>
  <c r="AC76" i="1"/>
  <c r="AB76" i="1"/>
  <c r="AA76" i="1"/>
  <c r="Z76" i="1"/>
  <c r="Y76" i="1"/>
  <c r="X76" i="1"/>
  <c r="W76" i="1"/>
  <c r="V76" i="1"/>
  <c r="U76" i="1"/>
  <c r="S76" i="1"/>
  <c r="AD75" i="1"/>
  <c r="AC75" i="1"/>
  <c r="AB75" i="1"/>
  <c r="AA75" i="1"/>
  <c r="Z75" i="1"/>
  <c r="Y75" i="1"/>
  <c r="X75" i="1"/>
  <c r="W75" i="1"/>
  <c r="V75" i="1"/>
  <c r="U75" i="1"/>
  <c r="S75" i="1"/>
  <c r="AD74" i="1"/>
  <c r="AC74" i="1"/>
  <c r="AB74" i="1"/>
  <c r="AA74" i="1"/>
  <c r="Z74" i="1"/>
  <c r="Y74" i="1"/>
  <c r="X74" i="1"/>
  <c r="W74" i="1"/>
  <c r="V74" i="1"/>
  <c r="U74" i="1"/>
  <c r="S74" i="1"/>
  <c r="AD73" i="1"/>
  <c r="AC73" i="1"/>
  <c r="AB73" i="1"/>
  <c r="AA73" i="1"/>
  <c r="Z73" i="1"/>
  <c r="Y73" i="1"/>
  <c r="X73" i="1"/>
  <c r="W73" i="1"/>
  <c r="V73" i="1"/>
  <c r="U73" i="1"/>
  <c r="S73" i="1"/>
  <c r="AD72" i="1"/>
  <c r="AC72" i="1"/>
  <c r="AB72" i="1"/>
  <c r="AA72" i="1"/>
  <c r="Z72" i="1"/>
  <c r="Y72" i="1"/>
  <c r="X72" i="1"/>
  <c r="W72" i="1"/>
  <c r="V72" i="1"/>
  <c r="U72" i="1"/>
  <c r="S72" i="1"/>
  <c r="AD71" i="1"/>
  <c r="AC71" i="1"/>
  <c r="AB71" i="1"/>
  <c r="AA71" i="1"/>
  <c r="Z71" i="1"/>
  <c r="Y71" i="1"/>
  <c r="X71" i="1"/>
  <c r="W71" i="1"/>
  <c r="V71" i="1"/>
  <c r="U71" i="1"/>
  <c r="AE71" i="1" s="1"/>
  <c r="AM71" i="1" s="1"/>
  <c r="S71" i="1"/>
  <c r="AD70" i="1"/>
  <c r="AC70" i="1"/>
  <c r="AB70" i="1"/>
  <c r="AA70" i="1"/>
  <c r="Z70" i="1"/>
  <c r="Y70" i="1"/>
  <c r="X70" i="1"/>
  <c r="W70" i="1"/>
  <c r="V70" i="1"/>
  <c r="U70" i="1"/>
  <c r="S70" i="1"/>
  <c r="AD69" i="1"/>
  <c r="AC69" i="1"/>
  <c r="AB69" i="1"/>
  <c r="AA69" i="1"/>
  <c r="Z69" i="1"/>
  <c r="Y69" i="1"/>
  <c r="X69" i="1"/>
  <c r="W69" i="1"/>
  <c r="V69" i="1"/>
  <c r="U69" i="1"/>
  <c r="S69" i="1"/>
  <c r="AD68" i="1"/>
  <c r="AC68" i="1"/>
  <c r="AB68" i="1"/>
  <c r="AA68" i="1"/>
  <c r="Z68" i="1"/>
  <c r="Y68" i="1"/>
  <c r="X68" i="1"/>
  <c r="W68" i="1"/>
  <c r="V68" i="1"/>
  <c r="U68" i="1"/>
  <c r="S68" i="1"/>
  <c r="AD67" i="1"/>
  <c r="AC67" i="1"/>
  <c r="AB67" i="1"/>
  <c r="AA67" i="1"/>
  <c r="Z67" i="1"/>
  <c r="Y67" i="1"/>
  <c r="X67" i="1"/>
  <c r="W67" i="1"/>
  <c r="V67" i="1"/>
  <c r="U67" i="1"/>
  <c r="S67" i="1"/>
  <c r="AD66" i="1"/>
  <c r="AC66" i="1"/>
  <c r="AB66" i="1"/>
  <c r="AA66" i="1"/>
  <c r="Z66" i="1"/>
  <c r="Y66" i="1"/>
  <c r="X66" i="1"/>
  <c r="W66" i="1"/>
  <c r="V66" i="1"/>
  <c r="U66" i="1"/>
  <c r="S66" i="1"/>
  <c r="AD65" i="1"/>
  <c r="AC65" i="1"/>
  <c r="AB65" i="1"/>
  <c r="AA65" i="1"/>
  <c r="Z65" i="1"/>
  <c r="Y65" i="1"/>
  <c r="X65" i="1"/>
  <c r="W65" i="1"/>
  <c r="V65" i="1"/>
  <c r="U65" i="1"/>
  <c r="S65" i="1"/>
  <c r="AD64" i="1"/>
  <c r="AC64" i="1"/>
  <c r="AB64" i="1"/>
  <c r="AA64" i="1"/>
  <c r="Z64" i="1"/>
  <c r="Y64" i="1"/>
  <c r="X64" i="1"/>
  <c r="W64" i="1"/>
  <c r="V64" i="1"/>
  <c r="U64" i="1"/>
  <c r="S64" i="1"/>
  <c r="AD63" i="1"/>
  <c r="AC63" i="1"/>
  <c r="AB63" i="1"/>
  <c r="AA63" i="1"/>
  <c r="Z63" i="1"/>
  <c r="Y63" i="1"/>
  <c r="X63" i="1"/>
  <c r="W63" i="1"/>
  <c r="V63" i="1"/>
  <c r="U63" i="1"/>
  <c r="S63" i="1"/>
  <c r="AD62" i="1"/>
  <c r="AC62" i="1"/>
  <c r="AB62" i="1"/>
  <c r="AA62" i="1"/>
  <c r="Z62" i="1"/>
  <c r="Y62" i="1"/>
  <c r="X62" i="1"/>
  <c r="W62" i="1"/>
  <c r="V62" i="1"/>
  <c r="U62" i="1"/>
  <c r="S62" i="1"/>
  <c r="AD61" i="1"/>
  <c r="AC61" i="1"/>
  <c r="AB61" i="1"/>
  <c r="AA61" i="1"/>
  <c r="Z61" i="1"/>
  <c r="Y61" i="1"/>
  <c r="X61" i="1"/>
  <c r="W61" i="1"/>
  <c r="V61" i="1"/>
  <c r="U61" i="1"/>
  <c r="S61" i="1"/>
  <c r="AD60" i="1"/>
  <c r="AC60" i="1"/>
  <c r="AB60" i="1"/>
  <c r="AA60" i="1"/>
  <c r="Z60" i="1"/>
  <c r="Y60" i="1"/>
  <c r="X60" i="1"/>
  <c r="W60" i="1"/>
  <c r="V60" i="1"/>
  <c r="U60" i="1"/>
  <c r="S60" i="1"/>
  <c r="AD59" i="1"/>
  <c r="AC59" i="1"/>
  <c r="AB59" i="1"/>
  <c r="AA59" i="1"/>
  <c r="Z59" i="1"/>
  <c r="Y59" i="1"/>
  <c r="X59" i="1"/>
  <c r="W59" i="1"/>
  <c r="V59" i="1"/>
  <c r="U59" i="1"/>
  <c r="S59" i="1"/>
  <c r="AD58" i="1"/>
  <c r="AC58" i="1"/>
  <c r="AB58" i="1"/>
  <c r="AA58" i="1"/>
  <c r="Z58" i="1"/>
  <c r="Y58" i="1"/>
  <c r="X58" i="1"/>
  <c r="W58" i="1"/>
  <c r="V58" i="1"/>
  <c r="U58" i="1"/>
  <c r="S58" i="1"/>
  <c r="AD57" i="1"/>
  <c r="AC57" i="1"/>
  <c r="AB57" i="1"/>
  <c r="AA57" i="1"/>
  <c r="Z57" i="1"/>
  <c r="Y57" i="1"/>
  <c r="X57" i="1"/>
  <c r="W57" i="1"/>
  <c r="V57" i="1"/>
  <c r="U57" i="1"/>
  <c r="S57" i="1"/>
  <c r="AD56" i="1"/>
  <c r="AC56" i="1"/>
  <c r="AB56" i="1"/>
  <c r="AA56" i="1"/>
  <c r="Z56" i="1"/>
  <c r="Y56" i="1"/>
  <c r="X56" i="1"/>
  <c r="W56" i="1"/>
  <c r="V56" i="1"/>
  <c r="U56" i="1"/>
  <c r="S56" i="1"/>
  <c r="AD55" i="1"/>
  <c r="AC55" i="1"/>
  <c r="AB55" i="1"/>
  <c r="AA55" i="1"/>
  <c r="Z55" i="1"/>
  <c r="Y55" i="1"/>
  <c r="X55" i="1"/>
  <c r="W55" i="1"/>
  <c r="V55" i="1"/>
  <c r="U55" i="1"/>
  <c r="S55" i="1"/>
  <c r="AD54" i="1"/>
  <c r="AC54" i="1"/>
  <c r="AB54" i="1"/>
  <c r="AA54" i="1"/>
  <c r="Z54" i="1"/>
  <c r="Y54" i="1"/>
  <c r="X54" i="1"/>
  <c r="W54" i="1"/>
  <c r="V54" i="1"/>
  <c r="U54" i="1"/>
  <c r="S54" i="1"/>
  <c r="AD53" i="1"/>
  <c r="AC53" i="1"/>
  <c r="AB53" i="1"/>
  <c r="AA53" i="1"/>
  <c r="Z53" i="1"/>
  <c r="Y53" i="1"/>
  <c r="X53" i="1"/>
  <c r="W53" i="1"/>
  <c r="V53" i="1"/>
  <c r="U53" i="1"/>
  <c r="S53" i="1"/>
  <c r="AD52" i="1"/>
  <c r="AC52" i="1"/>
  <c r="AB52" i="1"/>
  <c r="AA52" i="1"/>
  <c r="Z52" i="1"/>
  <c r="Y52" i="1"/>
  <c r="X52" i="1"/>
  <c r="W52" i="1"/>
  <c r="V52" i="1"/>
  <c r="U52" i="1"/>
  <c r="S52" i="1"/>
  <c r="AD51" i="1"/>
  <c r="AC51" i="1"/>
  <c r="AB51" i="1"/>
  <c r="AA51" i="1"/>
  <c r="Z51" i="1"/>
  <c r="Y51" i="1"/>
  <c r="X51" i="1"/>
  <c r="W51" i="1"/>
  <c r="V51" i="1"/>
  <c r="U51" i="1"/>
  <c r="S51" i="1"/>
  <c r="AD50" i="1"/>
  <c r="AC50" i="1"/>
  <c r="AB50" i="1"/>
  <c r="AA50" i="1"/>
  <c r="Z50" i="1"/>
  <c r="Y50" i="1"/>
  <c r="X50" i="1"/>
  <c r="W50" i="1"/>
  <c r="V50" i="1"/>
  <c r="U50" i="1"/>
  <c r="S50" i="1"/>
  <c r="AD49" i="1"/>
  <c r="AC49" i="1"/>
  <c r="AB49" i="1"/>
  <c r="AA49" i="1"/>
  <c r="Z49" i="1"/>
  <c r="Y49" i="1"/>
  <c r="X49" i="1"/>
  <c r="W49" i="1"/>
  <c r="V49" i="1"/>
  <c r="U49" i="1"/>
  <c r="S49" i="1"/>
  <c r="AD48" i="1"/>
  <c r="AC48" i="1"/>
  <c r="AB48" i="1"/>
  <c r="AA48" i="1"/>
  <c r="Z48" i="1"/>
  <c r="Y48" i="1"/>
  <c r="X48" i="1"/>
  <c r="W48" i="1"/>
  <c r="V48" i="1"/>
  <c r="U48" i="1"/>
  <c r="S48" i="1"/>
  <c r="AD47" i="1"/>
  <c r="AC47" i="1"/>
  <c r="AB47" i="1"/>
  <c r="AA47" i="1"/>
  <c r="Z47" i="1"/>
  <c r="Y47" i="1"/>
  <c r="X47" i="1"/>
  <c r="W47" i="1"/>
  <c r="V47" i="1"/>
  <c r="U47" i="1"/>
  <c r="S47" i="1"/>
  <c r="AD46" i="1"/>
  <c r="AC46" i="1"/>
  <c r="AB46" i="1"/>
  <c r="AA46" i="1"/>
  <c r="Z46" i="1"/>
  <c r="Y46" i="1"/>
  <c r="X46" i="1"/>
  <c r="W46" i="1"/>
  <c r="V46" i="1"/>
  <c r="U46" i="1"/>
  <c r="S46" i="1"/>
  <c r="AD45" i="1"/>
  <c r="AC45" i="1"/>
  <c r="AB45" i="1"/>
  <c r="AA45" i="1"/>
  <c r="Z45" i="1"/>
  <c r="Y45" i="1"/>
  <c r="X45" i="1"/>
  <c r="W45" i="1"/>
  <c r="V45" i="1"/>
  <c r="U45" i="1"/>
  <c r="S45" i="1"/>
  <c r="AD44" i="1"/>
  <c r="AC44" i="1"/>
  <c r="AB44" i="1"/>
  <c r="AA44" i="1"/>
  <c r="Z44" i="1"/>
  <c r="Y44" i="1"/>
  <c r="X44" i="1"/>
  <c r="W44" i="1"/>
  <c r="V44" i="1"/>
  <c r="U44" i="1"/>
  <c r="S44" i="1"/>
  <c r="AD43" i="1"/>
  <c r="AC43" i="1"/>
  <c r="AB43" i="1"/>
  <c r="AA43" i="1"/>
  <c r="Z43" i="1"/>
  <c r="Y43" i="1"/>
  <c r="X43" i="1"/>
  <c r="W43" i="1"/>
  <c r="V43" i="1"/>
  <c r="U43" i="1"/>
  <c r="S43" i="1"/>
  <c r="AD42" i="1"/>
  <c r="AC42" i="1"/>
  <c r="AB42" i="1"/>
  <c r="AA42" i="1"/>
  <c r="Z42" i="1"/>
  <c r="Y42" i="1"/>
  <c r="X42" i="1"/>
  <c r="W42" i="1"/>
  <c r="V42" i="1"/>
  <c r="U42" i="1"/>
  <c r="S42" i="1"/>
  <c r="AD41" i="1"/>
  <c r="AC41" i="1"/>
  <c r="AB41" i="1"/>
  <c r="AA41" i="1"/>
  <c r="Z41" i="1"/>
  <c r="Y41" i="1"/>
  <c r="X41" i="1"/>
  <c r="W41" i="1"/>
  <c r="V41" i="1"/>
  <c r="U41" i="1"/>
  <c r="S41" i="1"/>
  <c r="AD40" i="1"/>
  <c r="AC40" i="1"/>
  <c r="AB40" i="1"/>
  <c r="AA40" i="1"/>
  <c r="Z40" i="1"/>
  <c r="Y40" i="1"/>
  <c r="X40" i="1"/>
  <c r="W40" i="1"/>
  <c r="V40" i="1"/>
  <c r="U40" i="1"/>
  <c r="S40" i="1"/>
  <c r="AD39" i="1"/>
  <c r="AC39" i="1"/>
  <c r="AB39" i="1"/>
  <c r="AA39" i="1"/>
  <c r="Z39" i="1"/>
  <c r="Y39" i="1"/>
  <c r="X39" i="1"/>
  <c r="W39" i="1"/>
  <c r="V39" i="1"/>
  <c r="U39" i="1"/>
  <c r="S39" i="1"/>
  <c r="AD38" i="1"/>
  <c r="AC38" i="1"/>
  <c r="AB38" i="1"/>
  <c r="AA38" i="1"/>
  <c r="Z38" i="1"/>
  <c r="Y38" i="1"/>
  <c r="X38" i="1"/>
  <c r="W38" i="1"/>
  <c r="V38" i="1"/>
  <c r="U38" i="1"/>
  <c r="S38" i="1"/>
  <c r="AD37" i="1"/>
  <c r="AC37" i="1"/>
  <c r="AB37" i="1"/>
  <c r="AA37" i="1"/>
  <c r="Z37" i="1"/>
  <c r="Y37" i="1"/>
  <c r="X37" i="1"/>
  <c r="W37" i="1"/>
  <c r="V37" i="1"/>
  <c r="U37" i="1"/>
  <c r="S37" i="1"/>
  <c r="AD36" i="1"/>
  <c r="AC36" i="1"/>
  <c r="AB36" i="1"/>
  <c r="AA36" i="1"/>
  <c r="Z36" i="1"/>
  <c r="Y36" i="1"/>
  <c r="X36" i="1"/>
  <c r="W36" i="1"/>
  <c r="V36" i="1"/>
  <c r="U36" i="1"/>
  <c r="S36" i="1"/>
  <c r="AD35" i="1"/>
  <c r="AC35" i="1"/>
  <c r="AB35" i="1"/>
  <c r="AA35" i="1"/>
  <c r="Z35" i="1"/>
  <c r="Y35" i="1"/>
  <c r="X35" i="1"/>
  <c r="W35" i="1"/>
  <c r="V35" i="1"/>
  <c r="U35" i="1"/>
  <c r="S35" i="1"/>
  <c r="AD34" i="1"/>
  <c r="AC34" i="1"/>
  <c r="AB34" i="1"/>
  <c r="AA34" i="1"/>
  <c r="Z34" i="1"/>
  <c r="Y34" i="1"/>
  <c r="X34" i="1"/>
  <c r="W34" i="1"/>
  <c r="V34" i="1"/>
  <c r="U34" i="1"/>
  <c r="S34" i="1"/>
  <c r="AD33" i="1"/>
  <c r="AC33" i="1"/>
  <c r="AB33" i="1"/>
  <c r="AA33" i="1"/>
  <c r="Z33" i="1"/>
  <c r="Y33" i="1"/>
  <c r="X33" i="1"/>
  <c r="W33" i="1"/>
  <c r="V33" i="1"/>
  <c r="U33" i="1"/>
  <c r="S33" i="1"/>
  <c r="AD32" i="1"/>
  <c r="AC32" i="1"/>
  <c r="AB32" i="1"/>
  <c r="AA32" i="1"/>
  <c r="Z32" i="1"/>
  <c r="Y32" i="1"/>
  <c r="X32" i="1"/>
  <c r="W32" i="1"/>
  <c r="V32" i="1"/>
  <c r="U32" i="1"/>
  <c r="S32" i="1"/>
  <c r="AD31" i="1"/>
  <c r="AC31" i="1"/>
  <c r="AB31" i="1"/>
  <c r="AA31" i="1"/>
  <c r="Z31" i="1"/>
  <c r="Y31" i="1"/>
  <c r="X31" i="1"/>
  <c r="W31" i="1"/>
  <c r="V31" i="1"/>
  <c r="U31" i="1"/>
  <c r="S31" i="1"/>
  <c r="AD30" i="1"/>
  <c r="AC30" i="1"/>
  <c r="AB30" i="1"/>
  <c r="AA30" i="1"/>
  <c r="Z30" i="1"/>
  <c r="Y30" i="1"/>
  <c r="X30" i="1"/>
  <c r="W30" i="1"/>
  <c r="V30" i="1"/>
  <c r="U30" i="1"/>
  <c r="S30" i="1"/>
  <c r="AD29" i="1"/>
  <c r="AC29" i="1"/>
  <c r="AB29" i="1"/>
  <c r="AA29" i="1"/>
  <c r="Z29" i="1"/>
  <c r="Y29" i="1"/>
  <c r="X29" i="1"/>
  <c r="W29" i="1"/>
  <c r="V29" i="1"/>
  <c r="U29" i="1"/>
  <c r="S29" i="1"/>
  <c r="AD28" i="1"/>
  <c r="AC28" i="1"/>
  <c r="AB28" i="1"/>
  <c r="AA28" i="1"/>
  <c r="Z28" i="1"/>
  <c r="Y28" i="1"/>
  <c r="X28" i="1"/>
  <c r="W28" i="1"/>
  <c r="V28" i="1"/>
  <c r="U28" i="1"/>
  <c r="S28" i="1"/>
  <c r="AD27" i="1"/>
  <c r="AC27" i="1"/>
  <c r="AB27" i="1"/>
  <c r="AA27" i="1"/>
  <c r="Z27" i="1"/>
  <c r="Y27" i="1"/>
  <c r="X27" i="1"/>
  <c r="W27" i="1"/>
  <c r="V27" i="1"/>
  <c r="U27" i="1"/>
  <c r="S27" i="1"/>
  <c r="AD26" i="1"/>
  <c r="AC26" i="1"/>
  <c r="AB26" i="1"/>
  <c r="AA26" i="1"/>
  <c r="Z26" i="1"/>
  <c r="Y26" i="1"/>
  <c r="X26" i="1"/>
  <c r="W26" i="1"/>
  <c r="V26" i="1"/>
  <c r="U26" i="1"/>
  <c r="S26" i="1"/>
  <c r="AD25" i="1"/>
  <c r="AC25" i="1"/>
  <c r="AB25" i="1"/>
  <c r="AA25" i="1"/>
  <c r="Z25" i="1"/>
  <c r="Y25" i="1"/>
  <c r="X25" i="1"/>
  <c r="W25" i="1"/>
  <c r="V25" i="1"/>
  <c r="U25" i="1"/>
  <c r="S25" i="1"/>
  <c r="AD24" i="1"/>
  <c r="AC24" i="1"/>
  <c r="AB24" i="1"/>
  <c r="AA24" i="1"/>
  <c r="Z24" i="1"/>
  <c r="Y24" i="1"/>
  <c r="X24" i="1"/>
  <c r="W24" i="1"/>
  <c r="V24" i="1"/>
  <c r="U24" i="1"/>
  <c r="S24" i="1"/>
  <c r="AD23" i="1"/>
  <c r="AC23" i="1"/>
  <c r="AB23" i="1"/>
  <c r="AA23" i="1"/>
  <c r="Z23" i="1"/>
  <c r="Y23" i="1"/>
  <c r="X23" i="1"/>
  <c r="W23" i="1"/>
  <c r="V23" i="1"/>
  <c r="U23" i="1"/>
  <c r="S23" i="1"/>
  <c r="AD22" i="1"/>
  <c r="AC22" i="1"/>
  <c r="AB22" i="1"/>
  <c r="AA22" i="1"/>
  <c r="Z22" i="1"/>
  <c r="Y22" i="1"/>
  <c r="X22" i="1"/>
  <c r="W22" i="1"/>
  <c r="V22" i="1"/>
  <c r="U22" i="1"/>
  <c r="S22" i="1"/>
  <c r="AD21" i="1"/>
  <c r="AC21" i="1"/>
  <c r="AB21" i="1"/>
  <c r="AA21" i="1"/>
  <c r="Z21" i="1"/>
  <c r="Y21" i="1"/>
  <c r="X21" i="1"/>
  <c r="W21" i="1"/>
  <c r="V21" i="1"/>
  <c r="U21" i="1"/>
  <c r="S21" i="1"/>
  <c r="AD20" i="1"/>
  <c r="AC20" i="1"/>
  <c r="AB20" i="1"/>
  <c r="AA20" i="1"/>
  <c r="Z20" i="1"/>
  <c r="Y20" i="1"/>
  <c r="X20" i="1"/>
  <c r="W20" i="1"/>
  <c r="V20" i="1"/>
  <c r="U20" i="1"/>
  <c r="S20" i="1"/>
  <c r="AD19" i="1"/>
  <c r="AC19" i="1"/>
  <c r="AB19" i="1"/>
  <c r="AA19" i="1"/>
  <c r="Z19" i="1"/>
  <c r="Y19" i="1"/>
  <c r="X19" i="1"/>
  <c r="W19" i="1"/>
  <c r="V19" i="1"/>
  <c r="U19" i="1"/>
  <c r="S19" i="1"/>
  <c r="AD18" i="1"/>
  <c r="AC18" i="1"/>
  <c r="AB18" i="1"/>
  <c r="AA18" i="1"/>
  <c r="Z18" i="1"/>
  <c r="Y18" i="1"/>
  <c r="X18" i="1"/>
  <c r="W18" i="1"/>
  <c r="V18" i="1"/>
  <c r="U18" i="1"/>
  <c r="S18" i="1"/>
  <c r="AD17" i="1"/>
  <c r="AC17" i="1"/>
  <c r="AB17" i="1"/>
  <c r="AA17" i="1"/>
  <c r="Z17" i="1"/>
  <c r="Y17" i="1"/>
  <c r="X17" i="1"/>
  <c r="W17" i="1"/>
  <c r="V17" i="1"/>
  <c r="U17" i="1"/>
  <c r="S17" i="1"/>
  <c r="AD16" i="1"/>
  <c r="AC16" i="1"/>
  <c r="AB16" i="1"/>
  <c r="AA16" i="1"/>
  <c r="Z16" i="1"/>
  <c r="Y16" i="1"/>
  <c r="X16" i="1"/>
  <c r="W16" i="1"/>
  <c r="V16" i="1"/>
  <c r="U16" i="1"/>
  <c r="S16" i="1"/>
  <c r="AD15" i="1"/>
  <c r="AC15" i="1"/>
  <c r="AB15" i="1"/>
  <c r="AA15" i="1"/>
  <c r="Z15" i="1"/>
  <c r="Y15" i="1"/>
  <c r="X15" i="1"/>
  <c r="W15" i="1"/>
  <c r="V15" i="1"/>
  <c r="U15" i="1"/>
  <c r="S15" i="1"/>
  <c r="AD14" i="1"/>
  <c r="AC14" i="1"/>
  <c r="AB14" i="1"/>
  <c r="AA14" i="1"/>
  <c r="Z14" i="1"/>
  <c r="Y14" i="1"/>
  <c r="X14" i="1"/>
  <c r="W14" i="1"/>
  <c r="V14" i="1"/>
  <c r="U14" i="1"/>
  <c r="S14" i="1"/>
  <c r="AD13" i="1"/>
  <c r="AC13" i="1"/>
  <c r="AB13" i="1"/>
  <c r="AA13" i="1"/>
  <c r="Z13" i="1"/>
  <c r="Y13" i="1"/>
  <c r="X13" i="1"/>
  <c r="W13" i="1"/>
  <c r="V13" i="1"/>
  <c r="U13" i="1"/>
  <c r="S13" i="1"/>
  <c r="AD12" i="1"/>
  <c r="AC12" i="1"/>
  <c r="AB12" i="1"/>
  <c r="AA12" i="1"/>
  <c r="Z12" i="1"/>
  <c r="Y12" i="1"/>
  <c r="X12" i="1"/>
  <c r="W12" i="1"/>
  <c r="V12" i="1"/>
  <c r="U12" i="1"/>
  <c r="S12" i="1"/>
  <c r="AD11" i="1"/>
  <c r="AC11" i="1"/>
  <c r="AB11" i="1"/>
  <c r="AA11" i="1"/>
  <c r="Z11" i="1"/>
  <c r="Y11" i="1"/>
  <c r="X11" i="1"/>
  <c r="W11" i="1"/>
  <c r="V11" i="1"/>
  <c r="U11" i="1"/>
  <c r="S11" i="1"/>
  <c r="AD10" i="1"/>
  <c r="AC10" i="1"/>
  <c r="AB10" i="1"/>
  <c r="AA10" i="1"/>
  <c r="Z10" i="1"/>
  <c r="Y10" i="1"/>
  <c r="X10" i="1"/>
  <c r="W10" i="1"/>
  <c r="V10" i="1"/>
  <c r="U10" i="1"/>
  <c r="S10" i="1"/>
  <c r="AD9" i="1"/>
  <c r="AC9" i="1"/>
  <c r="AB9" i="1"/>
  <c r="AA9" i="1"/>
  <c r="Z9" i="1"/>
  <c r="Y9" i="1"/>
  <c r="X9" i="1"/>
  <c r="W9" i="1"/>
  <c r="V9" i="1"/>
  <c r="U9" i="1"/>
  <c r="S9" i="1"/>
  <c r="AE10" i="1" l="1"/>
  <c r="AE14" i="1"/>
  <c r="AE18" i="1"/>
  <c r="AE22" i="1"/>
  <c r="AE28" i="1"/>
  <c r="AE32" i="1"/>
  <c r="AE36" i="1"/>
  <c r="AE70" i="1"/>
  <c r="AM70" i="1" s="1"/>
  <c r="AE78" i="1"/>
  <c r="AE77" i="1"/>
  <c r="AM77" i="1" s="1"/>
  <c r="AM78" i="1"/>
  <c r="AE99" i="1"/>
  <c r="AE103" i="1"/>
  <c r="AE107" i="1"/>
  <c r="AE111" i="1"/>
  <c r="AM111" i="1" s="1"/>
  <c r="AE151" i="1"/>
  <c r="AE155" i="1"/>
  <c r="AE12" i="1"/>
  <c r="AE20" i="1"/>
  <c r="AE24" i="1"/>
  <c r="AE26" i="1"/>
  <c r="AJ26" i="1" s="1"/>
  <c r="AJ10" i="1"/>
  <c r="AN10" i="1"/>
  <c r="AE11" i="1"/>
  <c r="AJ14" i="1"/>
  <c r="AN14" i="1"/>
  <c r="AE15" i="1"/>
  <c r="AJ18" i="1"/>
  <c r="AN18" i="1"/>
  <c r="AE19" i="1"/>
  <c r="AJ22" i="1"/>
  <c r="AN22" i="1"/>
  <c r="AE23" i="1"/>
  <c r="AN26" i="1"/>
  <c r="AE29" i="1"/>
  <c r="AE33" i="1"/>
  <c r="AE37" i="1"/>
  <c r="AE39" i="1"/>
  <c r="AP39" i="1" s="1"/>
  <c r="AE59" i="1"/>
  <c r="AK59" i="1" s="1"/>
  <c r="AE63" i="1"/>
  <c r="AK63" i="1" s="1"/>
  <c r="AE67" i="1"/>
  <c r="AK67" i="1" s="1"/>
  <c r="AJ70" i="1"/>
  <c r="AN70" i="1"/>
  <c r="AJ77" i="1"/>
  <c r="AJ78" i="1"/>
  <c r="AN78" i="1"/>
  <c r="AE84" i="1"/>
  <c r="AE88" i="1"/>
  <c r="AE92" i="1"/>
  <c r="AE96" i="1"/>
  <c r="AE100" i="1"/>
  <c r="AE104" i="1"/>
  <c r="AE108" i="1"/>
  <c r="AE144" i="1"/>
  <c r="AK144" i="1" s="1"/>
  <c r="AE152" i="1"/>
  <c r="AE156" i="1"/>
  <c r="AE164" i="1"/>
  <c r="AE168" i="1"/>
  <c r="AI12" i="1"/>
  <c r="AM20" i="1"/>
  <c r="AI24" i="1"/>
  <c r="AM24" i="1"/>
  <c r="AL108" i="1"/>
  <c r="AO111" i="1"/>
  <c r="AE167" i="1"/>
  <c r="AI20" i="1"/>
  <c r="AE9" i="1"/>
  <c r="AM9" i="1" s="1"/>
  <c r="AE13" i="1"/>
  <c r="AI13" i="1" s="1"/>
  <c r="AE17" i="1"/>
  <c r="AI17" i="1" s="1"/>
  <c r="AE21" i="1"/>
  <c r="AN21" i="1" s="1"/>
  <c r="AJ24" i="1"/>
  <c r="AE25" i="1"/>
  <c r="AM25" i="1" s="1"/>
  <c r="AE27" i="1"/>
  <c r="AE31" i="1"/>
  <c r="AE35" i="1"/>
  <c r="AE82" i="1"/>
  <c r="AE86" i="1"/>
  <c r="AE90" i="1"/>
  <c r="AE94" i="1"/>
  <c r="AE98" i="1"/>
  <c r="AE102" i="1"/>
  <c r="AE150" i="1"/>
  <c r="AE154" i="1"/>
  <c r="AE158" i="1"/>
  <c r="AE162" i="1"/>
  <c r="AM162" i="1" s="1"/>
  <c r="AE166" i="1"/>
  <c r="AI166" i="1" s="1"/>
  <c r="AJ9" i="1"/>
  <c r="AM12" i="1"/>
  <c r="AE16" i="1"/>
  <c r="AI16" i="1" s="1"/>
  <c r="AE30" i="1"/>
  <c r="AJ30" i="1" s="1"/>
  <c r="AE34" i="1"/>
  <c r="AN34" i="1" s="1"/>
  <c r="AE73" i="1"/>
  <c r="AM73" i="1" s="1"/>
  <c r="AE74" i="1"/>
  <c r="AM74" i="1" s="1"/>
  <c r="AE75" i="1"/>
  <c r="AM75" i="1" s="1"/>
  <c r="AE81" i="1"/>
  <c r="AM81" i="1" s="1"/>
  <c r="AH82" i="1"/>
  <c r="AE85" i="1"/>
  <c r="AE89" i="1"/>
  <c r="AE93" i="1"/>
  <c r="AE97" i="1"/>
  <c r="AE101" i="1"/>
  <c r="AE105" i="1"/>
  <c r="AE109" i="1"/>
  <c r="AO109" i="1" s="1"/>
  <c r="AE149" i="1"/>
  <c r="AE153" i="1"/>
  <c r="AE157" i="1"/>
  <c r="AE161" i="1"/>
  <c r="AE165" i="1"/>
  <c r="AP10" i="1"/>
  <c r="AL10" i="1"/>
  <c r="AH10" i="1"/>
  <c r="AO10" i="1"/>
  <c r="AG10" i="1"/>
  <c r="AK10" i="1"/>
  <c r="AP9" i="1"/>
  <c r="AH9" i="1"/>
  <c r="AG9" i="1"/>
  <c r="AS9" i="1" s="1"/>
  <c r="AK9" i="1"/>
  <c r="AO9" i="1"/>
  <c r="AL9" i="1"/>
  <c r="AI11" i="1"/>
  <c r="AM11" i="1"/>
  <c r="AJ12" i="1"/>
  <c r="AN12" i="1"/>
  <c r="AP13" i="1"/>
  <c r="AL13" i="1"/>
  <c r="AH13" i="1"/>
  <c r="AK13" i="1"/>
  <c r="AG13" i="1"/>
  <c r="AO13" i="1"/>
  <c r="AI15" i="1"/>
  <c r="AM15" i="1"/>
  <c r="AJ16" i="1"/>
  <c r="AN16" i="1"/>
  <c r="AP17" i="1"/>
  <c r="AL17" i="1"/>
  <c r="AH17" i="1"/>
  <c r="AO17" i="1"/>
  <c r="AK17" i="1"/>
  <c r="AG17" i="1"/>
  <c r="AI19" i="1"/>
  <c r="AM19" i="1"/>
  <c r="AJ20" i="1"/>
  <c r="AN20" i="1"/>
  <c r="AP21" i="1"/>
  <c r="AL21" i="1"/>
  <c r="AH21" i="1"/>
  <c r="AO21" i="1"/>
  <c r="AK21" i="1"/>
  <c r="AG21" i="1"/>
  <c r="AI23" i="1"/>
  <c r="AM23" i="1"/>
  <c r="AN24" i="1"/>
  <c r="AP25" i="1"/>
  <c r="AL25" i="1"/>
  <c r="AH25" i="1"/>
  <c r="AO25" i="1"/>
  <c r="AK25" i="1"/>
  <c r="AG25" i="1"/>
  <c r="AP27" i="1"/>
  <c r="AL27" i="1"/>
  <c r="AH27" i="1"/>
  <c r="AO27" i="1"/>
  <c r="AK27" i="1"/>
  <c r="AG27" i="1"/>
  <c r="AM27" i="1"/>
  <c r="AJ28" i="1"/>
  <c r="AN28" i="1"/>
  <c r="AP31" i="1"/>
  <c r="AL31" i="1"/>
  <c r="AH31" i="1"/>
  <c r="AO31" i="1"/>
  <c r="AK31" i="1"/>
  <c r="AG31" i="1"/>
  <c r="AM31" i="1"/>
  <c r="AJ32" i="1"/>
  <c r="AN32" i="1"/>
  <c r="AP35" i="1"/>
  <c r="AL35" i="1"/>
  <c r="AH35" i="1"/>
  <c r="AO35" i="1"/>
  <c r="AK35" i="1"/>
  <c r="AG35" i="1"/>
  <c r="AM35" i="1"/>
  <c r="AJ36" i="1"/>
  <c r="AN36" i="1"/>
  <c r="AI10" i="1"/>
  <c r="AM10" i="1"/>
  <c r="AJ11" i="1"/>
  <c r="AN11" i="1"/>
  <c r="AP12" i="1"/>
  <c r="AL12" i="1"/>
  <c r="AH12" i="1"/>
  <c r="AG12" i="1"/>
  <c r="AK12" i="1"/>
  <c r="AO12" i="1"/>
  <c r="AI14" i="1"/>
  <c r="AM14" i="1"/>
  <c r="AJ15" i="1"/>
  <c r="AN15" i="1"/>
  <c r="AP16" i="1"/>
  <c r="AL16" i="1"/>
  <c r="AH16" i="1"/>
  <c r="AO16" i="1"/>
  <c r="AK16" i="1"/>
  <c r="AG16" i="1"/>
  <c r="AI18" i="1"/>
  <c r="AM18" i="1"/>
  <c r="AJ19" i="1"/>
  <c r="AN19" i="1"/>
  <c r="AP20" i="1"/>
  <c r="AL20" i="1"/>
  <c r="AH20" i="1"/>
  <c r="AO20" i="1"/>
  <c r="AK20" i="1"/>
  <c r="AG20" i="1"/>
  <c r="AI22" i="1"/>
  <c r="AM22" i="1"/>
  <c r="AJ23" i="1"/>
  <c r="AN23" i="1"/>
  <c r="AP24" i="1"/>
  <c r="AL24" i="1"/>
  <c r="AH24" i="1"/>
  <c r="AO24" i="1"/>
  <c r="AK24" i="1"/>
  <c r="AG24" i="1"/>
  <c r="AP26" i="1"/>
  <c r="AL26" i="1"/>
  <c r="AH26" i="1"/>
  <c r="AO26" i="1"/>
  <c r="AK26" i="1"/>
  <c r="AG26" i="1"/>
  <c r="AM26" i="1"/>
  <c r="AJ27" i="1"/>
  <c r="AN27" i="1"/>
  <c r="AP30" i="1"/>
  <c r="AL30" i="1"/>
  <c r="AH30" i="1"/>
  <c r="AO30" i="1"/>
  <c r="AK30" i="1"/>
  <c r="AG30" i="1"/>
  <c r="AM30" i="1"/>
  <c r="AJ31" i="1"/>
  <c r="AN31" i="1"/>
  <c r="AP34" i="1"/>
  <c r="AL34" i="1"/>
  <c r="AH34" i="1"/>
  <c r="AO34" i="1"/>
  <c r="AK34" i="1"/>
  <c r="AG34" i="1"/>
  <c r="AM34" i="1"/>
  <c r="AJ35" i="1"/>
  <c r="AN35" i="1"/>
  <c r="AP11" i="1"/>
  <c r="AL11" i="1"/>
  <c r="AH11" i="1"/>
  <c r="AO11" i="1"/>
  <c r="AK11" i="1"/>
  <c r="AG11" i="1"/>
  <c r="AP15" i="1"/>
  <c r="AL15" i="1"/>
  <c r="AH15" i="1"/>
  <c r="AO15" i="1"/>
  <c r="AK15" i="1"/>
  <c r="AG15" i="1"/>
  <c r="AP19" i="1"/>
  <c r="AL19" i="1"/>
  <c r="AH19" i="1"/>
  <c r="AO19" i="1"/>
  <c r="AK19" i="1"/>
  <c r="AG19" i="1"/>
  <c r="AP23" i="1"/>
  <c r="AL23" i="1"/>
  <c r="AH23" i="1"/>
  <c r="AO23" i="1"/>
  <c r="AK23" i="1"/>
  <c r="AG23" i="1"/>
  <c r="AP29" i="1"/>
  <c r="AL29" i="1"/>
  <c r="AH29" i="1"/>
  <c r="AO29" i="1"/>
  <c r="AK29" i="1"/>
  <c r="AG29" i="1"/>
  <c r="AM29" i="1"/>
  <c r="AP33" i="1"/>
  <c r="AL33" i="1"/>
  <c r="AH33" i="1"/>
  <c r="AO33" i="1"/>
  <c r="AK33" i="1"/>
  <c r="AG33" i="1"/>
  <c r="AM33" i="1"/>
  <c r="AP37" i="1"/>
  <c r="AL37" i="1"/>
  <c r="AH37" i="1"/>
  <c r="AO37" i="1"/>
  <c r="AK37" i="1"/>
  <c r="AG37" i="1"/>
  <c r="AN37" i="1"/>
  <c r="AJ37" i="1"/>
  <c r="AM37" i="1"/>
  <c r="AP14" i="1"/>
  <c r="AL14" i="1"/>
  <c r="AH14" i="1"/>
  <c r="AO14" i="1"/>
  <c r="AG14" i="1"/>
  <c r="AK14" i="1"/>
  <c r="AP18" i="1"/>
  <c r="AL18" i="1"/>
  <c r="AH18" i="1"/>
  <c r="AO18" i="1"/>
  <c r="AK18" i="1"/>
  <c r="AG18" i="1"/>
  <c r="AP22" i="1"/>
  <c r="AL22" i="1"/>
  <c r="AH22" i="1"/>
  <c r="AO22" i="1"/>
  <c r="AK22" i="1"/>
  <c r="AG22" i="1"/>
  <c r="AN25" i="1"/>
  <c r="AP28" i="1"/>
  <c r="AL28" i="1"/>
  <c r="AH28" i="1"/>
  <c r="AO28" i="1"/>
  <c r="AK28" i="1"/>
  <c r="AG28" i="1"/>
  <c r="AM28" i="1"/>
  <c r="AJ29" i="1"/>
  <c r="AN29" i="1"/>
  <c r="AP32" i="1"/>
  <c r="AL32" i="1"/>
  <c r="AH32" i="1"/>
  <c r="AO32" i="1"/>
  <c r="AK32" i="1"/>
  <c r="AG32" i="1"/>
  <c r="AM32" i="1"/>
  <c r="AJ33" i="1"/>
  <c r="AN33" i="1"/>
  <c r="AP36" i="1"/>
  <c r="AL36" i="1"/>
  <c r="AH36" i="1"/>
  <c r="AO36" i="1"/>
  <c r="AK36" i="1"/>
  <c r="AG36" i="1"/>
  <c r="AM36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J39" i="1"/>
  <c r="AN39" i="1"/>
  <c r="AH39" i="1"/>
  <c r="AE38" i="1"/>
  <c r="AJ38" i="1" s="1"/>
  <c r="AL39" i="1"/>
  <c r="AI39" i="1"/>
  <c r="AM39" i="1"/>
  <c r="AG39" i="1"/>
  <c r="AH59" i="1"/>
  <c r="AL59" i="1"/>
  <c r="AP59" i="1"/>
  <c r="AM59" i="1"/>
  <c r="AE62" i="1"/>
  <c r="AH63" i="1"/>
  <c r="AL63" i="1"/>
  <c r="AP63" i="1"/>
  <c r="AM63" i="1"/>
  <c r="AE66" i="1"/>
  <c r="AH67" i="1"/>
  <c r="AL67" i="1"/>
  <c r="AP67" i="1"/>
  <c r="AM67" i="1"/>
  <c r="AO70" i="1"/>
  <c r="AK70" i="1"/>
  <c r="AG70" i="1"/>
  <c r="AH71" i="1"/>
  <c r="AL71" i="1"/>
  <c r="AP71" i="1"/>
  <c r="AO74" i="1"/>
  <c r="AK74" i="1"/>
  <c r="AG74" i="1"/>
  <c r="AH75" i="1"/>
  <c r="AL75" i="1"/>
  <c r="AP75" i="1"/>
  <c r="AN77" i="1"/>
  <c r="AO78" i="1"/>
  <c r="AK78" i="1"/>
  <c r="AG78" i="1"/>
  <c r="AH79" i="1"/>
  <c r="AL79" i="1"/>
  <c r="AP79" i="1"/>
  <c r="AM80" i="1"/>
  <c r="AJ82" i="1"/>
  <c r="AN82" i="1"/>
  <c r="AL86" i="1"/>
  <c r="AJ86" i="1"/>
  <c r="AP86" i="1"/>
  <c r="AH86" i="1"/>
  <c r="AN86" i="1"/>
  <c r="AL90" i="1"/>
  <c r="AJ90" i="1"/>
  <c r="AP90" i="1"/>
  <c r="AH90" i="1"/>
  <c r="AN90" i="1"/>
  <c r="AL94" i="1"/>
  <c r="AJ94" i="1"/>
  <c r="AP94" i="1"/>
  <c r="AH94" i="1"/>
  <c r="AN94" i="1"/>
  <c r="AL98" i="1"/>
  <c r="AJ98" i="1"/>
  <c r="AP98" i="1"/>
  <c r="AH98" i="1"/>
  <c r="AN98" i="1"/>
  <c r="AL102" i="1"/>
  <c r="AJ102" i="1"/>
  <c r="AP102" i="1"/>
  <c r="AH102" i="1"/>
  <c r="AN102" i="1"/>
  <c r="AE40" i="1"/>
  <c r="AN40" i="1" s="1"/>
  <c r="AE41" i="1"/>
  <c r="AG41" i="1" s="1"/>
  <c r="AE42" i="1"/>
  <c r="AE43" i="1"/>
  <c r="AJ43" i="1" s="1"/>
  <c r="AE44" i="1"/>
  <c r="AM44" i="1" s="1"/>
  <c r="AE45" i="1"/>
  <c r="AK45" i="1" s="1"/>
  <c r="AE46" i="1"/>
  <c r="AE47" i="1"/>
  <c r="AI47" i="1" s="1"/>
  <c r="AE48" i="1"/>
  <c r="AG48" i="1" s="1"/>
  <c r="AE49" i="1"/>
  <c r="AO49" i="1" s="1"/>
  <c r="AE50" i="1"/>
  <c r="AE51" i="1"/>
  <c r="AJ51" i="1" s="1"/>
  <c r="AE52" i="1"/>
  <c r="AG52" i="1" s="1"/>
  <c r="AE53" i="1"/>
  <c r="AK53" i="1" s="1"/>
  <c r="AE54" i="1"/>
  <c r="AE55" i="1"/>
  <c r="AJ55" i="1" s="1"/>
  <c r="AE56" i="1"/>
  <c r="AN56" i="1" s="1"/>
  <c r="AE57" i="1"/>
  <c r="AG57" i="1" s="1"/>
  <c r="AE58" i="1"/>
  <c r="AG59" i="1"/>
  <c r="AO59" i="1"/>
  <c r="AE61" i="1"/>
  <c r="AJ61" i="1" s="1"/>
  <c r="AH62" i="1"/>
  <c r="AL62" i="1"/>
  <c r="AP62" i="1"/>
  <c r="AG63" i="1"/>
  <c r="AO63" i="1"/>
  <c r="AE65" i="1"/>
  <c r="AJ65" i="1" s="1"/>
  <c r="AH66" i="1"/>
  <c r="AL66" i="1"/>
  <c r="AP66" i="1"/>
  <c r="AG67" i="1"/>
  <c r="AO67" i="1"/>
  <c r="AE69" i="1"/>
  <c r="AN69" i="1" s="1"/>
  <c r="AH70" i="1"/>
  <c r="AL70" i="1"/>
  <c r="AP70" i="1"/>
  <c r="AI71" i="1"/>
  <c r="AO73" i="1"/>
  <c r="AK73" i="1"/>
  <c r="AG73" i="1"/>
  <c r="AH74" i="1"/>
  <c r="AL74" i="1"/>
  <c r="AP74" i="1"/>
  <c r="AI75" i="1"/>
  <c r="AO77" i="1"/>
  <c r="AK77" i="1"/>
  <c r="AG77" i="1"/>
  <c r="AH78" i="1"/>
  <c r="AL78" i="1"/>
  <c r="AP78" i="1"/>
  <c r="AJ80" i="1"/>
  <c r="AJ81" i="1"/>
  <c r="AN81" i="1"/>
  <c r="AI81" i="1"/>
  <c r="AL81" i="1"/>
  <c r="AL82" i="1"/>
  <c r="AP82" i="1"/>
  <c r="AL85" i="1"/>
  <c r="AJ85" i="1"/>
  <c r="AP85" i="1"/>
  <c r="AH85" i="1"/>
  <c r="AN85" i="1"/>
  <c r="AL89" i="1"/>
  <c r="AJ89" i="1"/>
  <c r="AP89" i="1"/>
  <c r="AH89" i="1"/>
  <c r="AN89" i="1"/>
  <c r="AL93" i="1"/>
  <c r="AJ93" i="1"/>
  <c r="AP93" i="1"/>
  <c r="AH93" i="1"/>
  <c r="AN93" i="1"/>
  <c r="AL97" i="1"/>
  <c r="AJ97" i="1"/>
  <c r="AP97" i="1"/>
  <c r="AH97" i="1"/>
  <c r="AN97" i="1"/>
  <c r="AL101" i="1"/>
  <c r="AJ101" i="1"/>
  <c r="AP101" i="1"/>
  <c r="AH101" i="1"/>
  <c r="AN101" i="1"/>
  <c r="AL105" i="1"/>
  <c r="AJ105" i="1"/>
  <c r="AP105" i="1"/>
  <c r="AH105" i="1"/>
  <c r="AN105" i="1"/>
  <c r="AJ59" i="1"/>
  <c r="AN59" i="1"/>
  <c r="AI59" i="1"/>
  <c r="AE60" i="1"/>
  <c r="AN60" i="1" s="1"/>
  <c r="AL61" i="1"/>
  <c r="AP61" i="1"/>
  <c r="AJ63" i="1"/>
  <c r="AN63" i="1"/>
  <c r="AI63" i="1"/>
  <c r="AE64" i="1"/>
  <c r="AJ64" i="1" s="1"/>
  <c r="AH65" i="1"/>
  <c r="AP65" i="1"/>
  <c r="AJ67" i="1"/>
  <c r="AN67" i="1"/>
  <c r="AI67" i="1"/>
  <c r="AE68" i="1"/>
  <c r="AJ68" i="1" s="1"/>
  <c r="AH69" i="1"/>
  <c r="AL69" i="1"/>
  <c r="AI70" i="1"/>
  <c r="AJ71" i="1"/>
  <c r="AN71" i="1"/>
  <c r="AE72" i="1"/>
  <c r="AH72" i="1" s="1"/>
  <c r="AH73" i="1"/>
  <c r="AL73" i="1"/>
  <c r="AP73" i="1"/>
  <c r="AI74" i="1"/>
  <c r="AJ75" i="1"/>
  <c r="AN75" i="1"/>
  <c r="AE76" i="1"/>
  <c r="AN76" i="1" s="1"/>
  <c r="AH77" i="1"/>
  <c r="AL77" i="1"/>
  <c r="AP77" i="1"/>
  <c r="AI78" i="1"/>
  <c r="AJ79" i="1"/>
  <c r="AN79" i="1"/>
  <c r="AH81" i="1"/>
  <c r="AP81" i="1"/>
  <c r="AL84" i="1"/>
  <c r="AJ84" i="1"/>
  <c r="AP84" i="1"/>
  <c r="AH84" i="1"/>
  <c r="AN84" i="1"/>
  <c r="AL88" i="1"/>
  <c r="AJ88" i="1"/>
  <c r="AP88" i="1"/>
  <c r="AH88" i="1"/>
  <c r="AN88" i="1"/>
  <c r="AL92" i="1"/>
  <c r="AJ92" i="1"/>
  <c r="AP92" i="1"/>
  <c r="AH92" i="1"/>
  <c r="AN92" i="1"/>
  <c r="AL96" i="1"/>
  <c r="AJ96" i="1"/>
  <c r="AP96" i="1"/>
  <c r="AH96" i="1"/>
  <c r="AN96" i="1"/>
  <c r="AL100" i="1"/>
  <c r="AJ100" i="1"/>
  <c r="AP100" i="1"/>
  <c r="AH100" i="1"/>
  <c r="AN100" i="1"/>
  <c r="AL104" i="1"/>
  <c r="AJ104" i="1"/>
  <c r="AP104" i="1"/>
  <c r="AH104" i="1"/>
  <c r="AN104" i="1"/>
  <c r="AH60" i="1"/>
  <c r="AL60" i="1"/>
  <c r="AJ62" i="1"/>
  <c r="AN62" i="1"/>
  <c r="AH64" i="1"/>
  <c r="AP64" i="1"/>
  <c r="AJ66" i="1"/>
  <c r="AN66" i="1"/>
  <c r="AL68" i="1"/>
  <c r="AP68" i="1"/>
  <c r="AO71" i="1"/>
  <c r="AR71" i="1" s="1"/>
  <c r="AK71" i="1"/>
  <c r="AG71" i="1"/>
  <c r="AL72" i="1"/>
  <c r="AP72" i="1"/>
  <c r="AO75" i="1"/>
  <c r="AK75" i="1"/>
  <c r="AG75" i="1"/>
  <c r="AL76" i="1"/>
  <c r="AP76" i="1"/>
  <c r="AM79" i="1"/>
  <c r="AI79" i="1"/>
  <c r="AO79" i="1"/>
  <c r="AK79" i="1"/>
  <c r="AG79" i="1"/>
  <c r="AN80" i="1"/>
  <c r="AI80" i="1"/>
  <c r="AG80" i="1"/>
  <c r="AL80" i="1"/>
  <c r="AP80" i="1"/>
  <c r="AL83" i="1"/>
  <c r="AJ83" i="1"/>
  <c r="AP83" i="1"/>
  <c r="AH83" i="1"/>
  <c r="AN83" i="1"/>
  <c r="AL87" i="1"/>
  <c r="AJ87" i="1"/>
  <c r="AP87" i="1"/>
  <c r="AH87" i="1"/>
  <c r="AN87" i="1"/>
  <c r="AL91" i="1"/>
  <c r="AJ91" i="1"/>
  <c r="AP91" i="1"/>
  <c r="AH91" i="1"/>
  <c r="AN91" i="1"/>
  <c r="AL95" i="1"/>
  <c r="AJ95" i="1"/>
  <c r="AP95" i="1"/>
  <c r="AH95" i="1"/>
  <c r="AN95" i="1"/>
  <c r="AL99" i="1"/>
  <c r="AJ99" i="1"/>
  <c r="AP99" i="1"/>
  <c r="AH99" i="1"/>
  <c r="AN99" i="1"/>
  <c r="AL103" i="1"/>
  <c r="AJ103" i="1"/>
  <c r="AP103" i="1"/>
  <c r="AH103" i="1"/>
  <c r="AN103" i="1"/>
  <c r="AI82" i="1"/>
  <c r="AM82" i="1"/>
  <c r="AI83" i="1"/>
  <c r="AM83" i="1"/>
  <c r="AI84" i="1"/>
  <c r="AM84" i="1"/>
  <c r="AI85" i="1"/>
  <c r="AM85" i="1"/>
  <c r="AI86" i="1"/>
  <c r="AM86" i="1"/>
  <c r="AI87" i="1"/>
  <c r="AM87" i="1"/>
  <c r="AI88" i="1"/>
  <c r="AM88" i="1"/>
  <c r="AI89" i="1"/>
  <c r="AM89" i="1"/>
  <c r="AI90" i="1"/>
  <c r="AM90" i="1"/>
  <c r="AI91" i="1"/>
  <c r="AM91" i="1"/>
  <c r="AI92" i="1"/>
  <c r="AM92" i="1"/>
  <c r="AI93" i="1"/>
  <c r="AM93" i="1"/>
  <c r="AI94" i="1"/>
  <c r="AM94" i="1"/>
  <c r="AI95" i="1"/>
  <c r="AM95" i="1"/>
  <c r="AI96" i="1"/>
  <c r="AM96" i="1"/>
  <c r="AI97" i="1"/>
  <c r="AM97" i="1"/>
  <c r="AI98" i="1"/>
  <c r="AM98" i="1"/>
  <c r="AI99" i="1"/>
  <c r="AM99" i="1"/>
  <c r="AI100" i="1"/>
  <c r="AM100" i="1"/>
  <c r="AI101" i="1"/>
  <c r="AM101" i="1"/>
  <c r="AI102" i="1"/>
  <c r="AM102" i="1"/>
  <c r="AI103" i="1"/>
  <c r="AM103" i="1"/>
  <c r="AI104" i="1"/>
  <c r="AM104" i="1"/>
  <c r="AI105" i="1"/>
  <c r="AM105" i="1"/>
  <c r="AI108" i="1"/>
  <c r="AK80" i="1"/>
  <c r="AO80" i="1"/>
  <c r="AH80" i="1"/>
  <c r="AE106" i="1"/>
  <c r="AG106" i="1" s="1"/>
  <c r="AI107" i="1"/>
  <c r="AM107" i="1"/>
  <c r="AG81" i="1"/>
  <c r="AK81" i="1"/>
  <c r="AO81" i="1"/>
  <c r="AG82" i="1"/>
  <c r="AK82" i="1"/>
  <c r="AO82" i="1"/>
  <c r="AG83" i="1"/>
  <c r="AK83" i="1"/>
  <c r="AO83" i="1"/>
  <c r="AG84" i="1"/>
  <c r="AK84" i="1"/>
  <c r="AO84" i="1"/>
  <c r="AG85" i="1"/>
  <c r="AK85" i="1"/>
  <c r="AO85" i="1"/>
  <c r="AG86" i="1"/>
  <c r="AK86" i="1"/>
  <c r="AO86" i="1"/>
  <c r="AG87" i="1"/>
  <c r="AK87" i="1"/>
  <c r="AO87" i="1"/>
  <c r="AG88" i="1"/>
  <c r="AK88" i="1"/>
  <c r="AO88" i="1"/>
  <c r="AG89" i="1"/>
  <c r="AK89" i="1"/>
  <c r="AO89" i="1"/>
  <c r="AG90" i="1"/>
  <c r="AK90" i="1"/>
  <c r="AO90" i="1"/>
  <c r="AG91" i="1"/>
  <c r="AK91" i="1"/>
  <c r="AO91" i="1"/>
  <c r="AG92" i="1"/>
  <c r="AK92" i="1"/>
  <c r="AO92" i="1"/>
  <c r="AG93" i="1"/>
  <c r="AK93" i="1"/>
  <c r="AO93" i="1"/>
  <c r="AG94" i="1"/>
  <c r="AK94" i="1"/>
  <c r="AO94" i="1"/>
  <c r="AR94" i="1" s="1"/>
  <c r="AG95" i="1"/>
  <c r="AK95" i="1"/>
  <c r="AO95" i="1"/>
  <c r="AG96" i="1"/>
  <c r="AK96" i="1"/>
  <c r="AO96" i="1"/>
  <c r="AG97" i="1"/>
  <c r="AK97" i="1"/>
  <c r="AO97" i="1"/>
  <c r="AG98" i="1"/>
  <c r="AK98" i="1"/>
  <c r="AO98" i="1"/>
  <c r="AR98" i="1" s="1"/>
  <c r="AG99" i="1"/>
  <c r="AK99" i="1"/>
  <c r="AO99" i="1"/>
  <c r="AG100" i="1"/>
  <c r="AK100" i="1"/>
  <c r="AO100" i="1"/>
  <c r="AG101" i="1"/>
  <c r="AK101" i="1"/>
  <c r="AO101" i="1"/>
  <c r="AG102" i="1"/>
  <c r="AK102" i="1"/>
  <c r="AO102" i="1"/>
  <c r="AR102" i="1" s="1"/>
  <c r="AG103" i="1"/>
  <c r="AK103" i="1"/>
  <c r="AO103" i="1"/>
  <c r="AG104" i="1"/>
  <c r="AK104" i="1"/>
  <c r="AO104" i="1"/>
  <c r="AG105" i="1"/>
  <c r="AK105" i="1"/>
  <c r="AO105" i="1"/>
  <c r="AP108" i="1"/>
  <c r="AM108" i="1"/>
  <c r="AH108" i="1"/>
  <c r="AK108" i="1"/>
  <c r="AO108" i="1"/>
  <c r="AI106" i="1"/>
  <c r="AM106" i="1"/>
  <c r="AN107" i="1"/>
  <c r="AJ107" i="1"/>
  <c r="AP107" i="1"/>
  <c r="AL107" i="1"/>
  <c r="AH107" i="1"/>
  <c r="AK107" i="1"/>
  <c r="AO107" i="1"/>
  <c r="AG107" i="1"/>
  <c r="AJ108" i="1"/>
  <c r="AV108" i="1" s="1"/>
  <c r="G108" i="1" s="1"/>
  <c r="AN108" i="1"/>
  <c r="AG108" i="1"/>
  <c r="AJ109" i="1"/>
  <c r="AN109" i="1"/>
  <c r="AI109" i="1"/>
  <c r="AI111" i="1"/>
  <c r="AK109" i="1"/>
  <c r="AK111" i="1"/>
  <c r="AL111" i="1"/>
  <c r="AE115" i="1"/>
  <c r="AO115" i="1" s="1"/>
  <c r="AE119" i="1"/>
  <c r="AG119" i="1" s="1"/>
  <c r="AK119" i="1"/>
  <c r="AE123" i="1"/>
  <c r="AK123" i="1" s="1"/>
  <c r="AE127" i="1"/>
  <c r="AK127" i="1" s="1"/>
  <c r="AE131" i="1"/>
  <c r="AK131" i="1" s="1"/>
  <c r="AO131" i="1"/>
  <c r="AH109" i="1"/>
  <c r="AL109" i="1"/>
  <c r="AP109" i="1"/>
  <c r="AM109" i="1"/>
  <c r="AH111" i="1"/>
  <c r="AP111" i="1"/>
  <c r="AG109" i="1"/>
  <c r="AG111" i="1"/>
  <c r="AE113" i="1"/>
  <c r="AK113" i="1" s="1"/>
  <c r="AE117" i="1"/>
  <c r="AO117" i="1" s="1"/>
  <c r="AK117" i="1"/>
  <c r="AE121" i="1"/>
  <c r="AG121" i="1" s="1"/>
  <c r="AE125" i="1"/>
  <c r="AK125" i="1" s="1"/>
  <c r="AL126" i="1"/>
  <c r="AE129" i="1"/>
  <c r="AK129" i="1" s="1"/>
  <c r="AE110" i="1"/>
  <c r="AL110" i="1" s="1"/>
  <c r="AE114" i="1"/>
  <c r="AP114" i="1" s="1"/>
  <c r="AN117" i="1"/>
  <c r="AE118" i="1"/>
  <c r="AJ118" i="1" s="1"/>
  <c r="AN121" i="1"/>
  <c r="AE122" i="1"/>
  <c r="AN122" i="1" s="1"/>
  <c r="AE126" i="1"/>
  <c r="AP126" i="1" s="1"/>
  <c r="AE130" i="1"/>
  <c r="AP130" i="1" s="1"/>
  <c r="AJ111" i="1"/>
  <c r="AN111" i="1"/>
  <c r="AE112" i="1"/>
  <c r="AH112" i="1" s="1"/>
  <c r="AJ115" i="1"/>
  <c r="AN115" i="1"/>
  <c r="AE116" i="1"/>
  <c r="AL116" i="1" s="1"/>
  <c r="AJ119" i="1"/>
  <c r="AN119" i="1"/>
  <c r="AE120" i="1"/>
  <c r="AP120" i="1" s="1"/>
  <c r="AJ123" i="1"/>
  <c r="AN123" i="1"/>
  <c r="AE124" i="1"/>
  <c r="AN124" i="1" s="1"/>
  <c r="AJ127" i="1"/>
  <c r="AN127" i="1"/>
  <c r="AE128" i="1"/>
  <c r="AH128" i="1" s="1"/>
  <c r="AJ131" i="1"/>
  <c r="AE132" i="1"/>
  <c r="AN132" i="1" s="1"/>
  <c r="AE133" i="1"/>
  <c r="AJ133" i="1" s="1"/>
  <c r="AE134" i="1"/>
  <c r="AO134" i="1" s="1"/>
  <c r="AE135" i="1"/>
  <c r="AG135" i="1" s="1"/>
  <c r="AE136" i="1"/>
  <c r="AJ136" i="1" s="1"/>
  <c r="AE137" i="1"/>
  <c r="AO137" i="1" s="1"/>
  <c r="AE141" i="1"/>
  <c r="AL141" i="1" s="1"/>
  <c r="AG144" i="1"/>
  <c r="AE146" i="1"/>
  <c r="AL146" i="1" s="1"/>
  <c r="AL150" i="1"/>
  <c r="AJ150" i="1"/>
  <c r="AP150" i="1"/>
  <c r="AH150" i="1"/>
  <c r="AN150" i="1"/>
  <c r="AL154" i="1"/>
  <c r="AJ154" i="1"/>
  <c r="AP154" i="1"/>
  <c r="AH154" i="1"/>
  <c r="AN154" i="1"/>
  <c r="AL158" i="1"/>
  <c r="AJ158" i="1"/>
  <c r="AP158" i="1"/>
  <c r="AH158" i="1"/>
  <c r="AN158" i="1"/>
  <c r="AE140" i="1"/>
  <c r="AJ140" i="1" s="1"/>
  <c r="AH141" i="1"/>
  <c r="AP141" i="1"/>
  <c r="AJ144" i="1"/>
  <c r="AN144" i="1"/>
  <c r="AE145" i="1"/>
  <c r="AN145" i="1" s="1"/>
  <c r="AP146" i="1"/>
  <c r="AL149" i="1"/>
  <c r="AJ149" i="1"/>
  <c r="AP149" i="1"/>
  <c r="AH149" i="1"/>
  <c r="AN149" i="1"/>
  <c r="AL153" i="1"/>
  <c r="AJ153" i="1"/>
  <c r="AP153" i="1"/>
  <c r="AH153" i="1"/>
  <c r="AN153" i="1"/>
  <c r="AL157" i="1"/>
  <c r="AJ157" i="1"/>
  <c r="AP157" i="1"/>
  <c r="AH157" i="1"/>
  <c r="AN157" i="1"/>
  <c r="AE139" i="1"/>
  <c r="AJ139" i="1" s="1"/>
  <c r="AE143" i="1"/>
  <c r="AN143" i="1" s="1"/>
  <c r="AM144" i="1"/>
  <c r="AI144" i="1"/>
  <c r="AO144" i="1"/>
  <c r="AL145" i="1"/>
  <c r="AE148" i="1"/>
  <c r="AK148" i="1" s="1"/>
  <c r="AL152" i="1"/>
  <c r="AJ152" i="1"/>
  <c r="AP152" i="1"/>
  <c r="AH152" i="1"/>
  <c r="AN152" i="1"/>
  <c r="AL156" i="1"/>
  <c r="AJ156" i="1"/>
  <c r="AP156" i="1"/>
  <c r="AH156" i="1"/>
  <c r="AN156" i="1"/>
  <c r="AH137" i="1"/>
  <c r="AL137" i="1"/>
  <c r="AE138" i="1"/>
  <c r="AH138" i="1" s="1"/>
  <c r="AL139" i="1"/>
  <c r="AN141" i="1"/>
  <c r="AE142" i="1"/>
  <c r="AH142" i="1" s="1"/>
  <c r="AH143" i="1"/>
  <c r="AH144" i="1"/>
  <c r="AL144" i="1"/>
  <c r="AP144" i="1"/>
  <c r="AJ146" i="1"/>
  <c r="AN146" i="1"/>
  <c r="AE147" i="1"/>
  <c r="AP147" i="1" s="1"/>
  <c r="AL151" i="1"/>
  <c r="AJ151" i="1"/>
  <c r="AP151" i="1"/>
  <c r="AH151" i="1"/>
  <c r="AN151" i="1"/>
  <c r="AL155" i="1"/>
  <c r="AJ155" i="1"/>
  <c r="AP155" i="1"/>
  <c r="AH155" i="1"/>
  <c r="AN155" i="1"/>
  <c r="AL159" i="1"/>
  <c r="AJ159" i="1"/>
  <c r="AP159" i="1"/>
  <c r="AH159" i="1"/>
  <c r="AN159" i="1"/>
  <c r="AI148" i="1"/>
  <c r="AM148" i="1"/>
  <c r="AI149" i="1"/>
  <c r="AM149" i="1"/>
  <c r="AI150" i="1"/>
  <c r="AM150" i="1"/>
  <c r="AI151" i="1"/>
  <c r="AM151" i="1"/>
  <c r="AI152" i="1"/>
  <c r="AM152" i="1"/>
  <c r="AI153" i="1"/>
  <c r="AM153" i="1"/>
  <c r="AI154" i="1"/>
  <c r="AM154" i="1"/>
  <c r="AI155" i="1"/>
  <c r="AM155" i="1"/>
  <c r="AI156" i="1"/>
  <c r="AM156" i="1"/>
  <c r="AI157" i="1"/>
  <c r="AM157" i="1"/>
  <c r="AI158" i="1"/>
  <c r="AM158" i="1"/>
  <c r="AI159" i="1"/>
  <c r="AM159" i="1"/>
  <c r="AN162" i="1"/>
  <c r="AJ162" i="1"/>
  <c r="AP162" i="1"/>
  <c r="AL162" i="1"/>
  <c r="AH162" i="1"/>
  <c r="AK162" i="1"/>
  <c r="AO162" i="1"/>
  <c r="AI164" i="1"/>
  <c r="AM164" i="1"/>
  <c r="AN166" i="1"/>
  <c r="AJ166" i="1"/>
  <c r="AP166" i="1"/>
  <c r="AL166" i="1"/>
  <c r="AH166" i="1"/>
  <c r="AK166" i="1"/>
  <c r="AO166" i="1"/>
  <c r="AI168" i="1"/>
  <c r="AM168" i="1"/>
  <c r="AN161" i="1"/>
  <c r="AJ161" i="1"/>
  <c r="AP161" i="1"/>
  <c r="AL161" i="1"/>
  <c r="AH161" i="1"/>
  <c r="AK161" i="1"/>
  <c r="AO161" i="1"/>
  <c r="AI163" i="1"/>
  <c r="AM163" i="1"/>
  <c r="AN165" i="1"/>
  <c r="AJ165" i="1"/>
  <c r="AP165" i="1"/>
  <c r="AL165" i="1"/>
  <c r="AH165" i="1"/>
  <c r="AK165" i="1"/>
  <c r="AO165" i="1"/>
  <c r="AI167" i="1"/>
  <c r="AM167" i="1"/>
  <c r="AG149" i="1"/>
  <c r="AK149" i="1"/>
  <c r="AO149" i="1"/>
  <c r="AG150" i="1"/>
  <c r="AK150" i="1"/>
  <c r="AO150" i="1"/>
  <c r="AG151" i="1"/>
  <c r="AK151" i="1"/>
  <c r="AO151" i="1"/>
  <c r="AG152" i="1"/>
  <c r="AK152" i="1"/>
  <c r="AO152" i="1"/>
  <c r="AG153" i="1"/>
  <c r="AK153" i="1"/>
  <c r="AO153" i="1"/>
  <c r="AG154" i="1"/>
  <c r="AK154" i="1"/>
  <c r="AO154" i="1"/>
  <c r="AG155" i="1"/>
  <c r="AK155" i="1"/>
  <c r="AO155" i="1"/>
  <c r="AG156" i="1"/>
  <c r="AK156" i="1"/>
  <c r="AO156" i="1"/>
  <c r="AG157" i="1"/>
  <c r="AK157" i="1"/>
  <c r="AO157" i="1"/>
  <c r="AG158" i="1"/>
  <c r="AK158" i="1"/>
  <c r="AO158" i="1"/>
  <c r="AG159" i="1"/>
  <c r="AK159" i="1"/>
  <c r="AO159" i="1"/>
  <c r="AE160" i="1"/>
  <c r="AM160" i="1" s="1"/>
  <c r="AN164" i="1"/>
  <c r="AJ164" i="1"/>
  <c r="AP164" i="1"/>
  <c r="AL164" i="1"/>
  <c r="AH164" i="1"/>
  <c r="AK164" i="1"/>
  <c r="AO164" i="1"/>
  <c r="AN168" i="1"/>
  <c r="AJ168" i="1"/>
  <c r="AP168" i="1"/>
  <c r="AL168" i="1"/>
  <c r="AH168" i="1"/>
  <c r="AK168" i="1"/>
  <c r="AO168" i="1"/>
  <c r="AI161" i="1"/>
  <c r="AM161" i="1"/>
  <c r="AN163" i="1"/>
  <c r="AJ163" i="1"/>
  <c r="AP163" i="1"/>
  <c r="AL163" i="1"/>
  <c r="AH163" i="1"/>
  <c r="AK163" i="1"/>
  <c r="AO163" i="1"/>
  <c r="AI165" i="1"/>
  <c r="AM165" i="1"/>
  <c r="AN167" i="1"/>
  <c r="AJ167" i="1"/>
  <c r="AP167" i="1"/>
  <c r="AL167" i="1"/>
  <c r="AH167" i="1"/>
  <c r="AK167" i="1"/>
  <c r="AO167" i="1"/>
  <c r="AG161" i="1"/>
  <c r="AG162" i="1"/>
  <c r="AG163" i="1"/>
  <c r="AG164" i="1"/>
  <c r="AG165" i="1"/>
  <c r="AG166" i="1"/>
  <c r="AG167" i="1"/>
  <c r="AG168" i="1"/>
  <c r="AK160" i="1" l="1"/>
  <c r="AI160" i="1"/>
  <c r="AH146" i="1"/>
  <c r="AO128" i="1"/>
  <c r="AG116" i="1"/>
  <c r="AR111" i="1"/>
  <c r="AO126" i="1"/>
  <c r="AK118" i="1"/>
  <c r="AK121" i="1"/>
  <c r="AG117" i="1"/>
  <c r="AR18" i="1"/>
  <c r="AJ74" i="1"/>
  <c r="AN9" i="1"/>
  <c r="AG160" i="1"/>
  <c r="AR157" i="1"/>
  <c r="AR153" i="1"/>
  <c r="AR149" i="1"/>
  <c r="AP139" i="1"/>
  <c r="AK128" i="1"/>
  <c r="AM16" i="1"/>
  <c r="AG130" i="1"/>
  <c r="AR90" i="1"/>
  <c r="AR86" i="1"/>
  <c r="AR82" i="1"/>
  <c r="AJ17" i="1"/>
  <c r="AI77" i="1"/>
  <c r="AR168" i="1"/>
  <c r="AL143" i="1"/>
  <c r="AJ141" i="1"/>
  <c r="AP137" i="1"/>
  <c r="AP140" i="1"/>
  <c r="AJ143" i="1"/>
  <c r="AN137" i="1"/>
  <c r="AN135" i="1"/>
  <c r="AN131" i="1"/>
  <c r="AG124" i="1"/>
  <c r="AK120" i="1"/>
  <c r="AK134" i="1"/>
  <c r="AN129" i="1"/>
  <c r="AJ125" i="1"/>
  <c r="AO118" i="1"/>
  <c r="AJ117" i="1"/>
  <c r="AG129" i="1"/>
  <c r="AO121" i="1"/>
  <c r="AH114" i="1"/>
  <c r="AJ110" i="1"/>
  <c r="AG131" i="1"/>
  <c r="AO119" i="1"/>
  <c r="AK115" i="1"/>
  <c r="AR109" i="1"/>
  <c r="AR105" i="1"/>
  <c r="AR101" i="1"/>
  <c r="AR97" i="1"/>
  <c r="AR93" i="1"/>
  <c r="AR89" i="1"/>
  <c r="AR85" i="1"/>
  <c r="AR81" i="1"/>
  <c r="AH76" i="1"/>
  <c r="AH68" i="1"/>
  <c r="AL64" i="1"/>
  <c r="AV64" i="1" s="1"/>
  <c r="G64" i="1" s="1"/>
  <c r="AP60" i="1"/>
  <c r="AP69" i="1"/>
  <c r="AL65" i="1"/>
  <c r="AV65" i="1" s="1"/>
  <c r="G65" i="1" s="1"/>
  <c r="AH61" i="1"/>
  <c r="AR23" i="1"/>
  <c r="AR15" i="1"/>
  <c r="AR9" i="1"/>
  <c r="AN13" i="1"/>
  <c r="AN73" i="1"/>
  <c r="AJ25" i="1"/>
  <c r="AM166" i="1"/>
  <c r="AI162" i="1"/>
  <c r="AK39" i="1"/>
  <c r="AJ34" i="1"/>
  <c r="AI25" i="1"/>
  <c r="AM21" i="1"/>
  <c r="AI9" i="1"/>
  <c r="AJ135" i="1"/>
  <c r="AN134" i="1"/>
  <c r="AJ73" i="1"/>
  <c r="AJ13" i="1"/>
  <c r="AI21" i="1"/>
  <c r="AM17" i="1"/>
  <c r="AN17" i="1"/>
  <c r="AG148" i="1"/>
  <c r="AN138" i="1"/>
  <c r="AK126" i="1"/>
  <c r="AG122" i="1"/>
  <c r="AG114" i="1"/>
  <c r="AH130" i="1"/>
  <c r="AG113" i="1"/>
  <c r="AL131" i="1"/>
  <c r="AG127" i="1"/>
  <c r="AG115" i="1"/>
  <c r="AN74" i="1"/>
  <c r="AN30" i="1"/>
  <c r="AM13" i="1"/>
  <c r="AR162" i="1"/>
  <c r="AG132" i="1"/>
  <c r="AO120" i="1"/>
  <c r="AN113" i="1"/>
  <c r="AP122" i="1"/>
  <c r="AJ120" i="1"/>
  <c r="AJ21" i="1"/>
  <c r="AO39" i="1"/>
  <c r="AR39" i="1" s="1"/>
  <c r="AU39" i="1" s="1"/>
  <c r="H39" i="1" s="1"/>
  <c r="AI73" i="1"/>
  <c r="AV110" i="1"/>
  <c r="G110" i="1" s="1"/>
  <c r="AV141" i="1"/>
  <c r="G141" i="1" s="1"/>
  <c r="AQ151" i="1"/>
  <c r="AS151" i="1"/>
  <c r="AT151" i="1"/>
  <c r="AQ161" i="1"/>
  <c r="AT161" i="1"/>
  <c r="AS161" i="1"/>
  <c r="AR158" i="1"/>
  <c r="AQ156" i="1"/>
  <c r="AS156" i="1"/>
  <c r="AT156" i="1"/>
  <c r="AQ168" i="1"/>
  <c r="AT168" i="1"/>
  <c r="AS168" i="1"/>
  <c r="AQ164" i="1"/>
  <c r="AT164" i="1"/>
  <c r="AS164" i="1"/>
  <c r="AR167" i="1"/>
  <c r="AV163" i="1"/>
  <c r="G163" i="1" s="1"/>
  <c r="AV164" i="1"/>
  <c r="G164" i="1" s="1"/>
  <c r="AO160" i="1"/>
  <c r="AR159" i="1"/>
  <c r="AQ157" i="1"/>
  <c r="AS157" i="1"/>
  <c r="AT157" i="1"/>
  <c r="AR155" i="1"/>
  <c r="AQ153" i="1"/>
  <c r="AS153" i="1"/>
  <c r="AT153" i="1"/>
  <c r="AR151" i="1"/>
  <c r="AQ149" i="1"/>
  <c r="AS149" i="1"/>
  <c r="AT149" i="1"/>
  <c r="AR161" i="1"/>
  <c r="AV166" i="1"/>
  <c r="G166" i="1" s="1"/>
  <c r="AU155" i="1"/>
  <c r="H155" i="1" s="1"/>
  <c r="AV155" i="1"/>
  <c r="G155" i="1" s="1"/>
  <c r="AP143" i="1"/>
  <c r="AH139" i="1"/>
  <c r="AJ147" i="1"/>
  <c r="AR144" i="1"/>
  <c r="AN142" i="1"/>
  <c r="AH140" i="1"/>
  <c r="AU157" i="1"/>
  <c r="H157" i="1" s="1"/>
  <c r="AV157" i="1"/>
  <c r="G157" i="1" s="1"/>
  <c r="AV146" i="1"/>
  <c r="G146" i="1" s="1"/>
  <c r="AV150" i="1"/>
  <c r="G150" i="1" s="1"/>
  <c r="AM146" i="1"/>
  <c r="AI146" i="1"/>
  <c r="AK146" i="1"/>
  <c r="AG146" i="1"/>
  <c r="AO146" i="1"/>
  <c r="AP142" i="1"/>
  <c r="AN140" i="1"/>
  <c r="AM134" i="1"/>
  <c r="AI134" i="1"/>
  <c r="AP134" i="1"/>
  <c r="AL134" i="1"/>
  <c r="AH134" i="1"/>
  <c r="AG136" i="1"/>
  <c r="AK132" i="1"/>
  <c r="AG128" i="1"/>
  <c r="AK124" i="1"/>
  <c r="AG120" i="1"/>
  <c r="AK116" i="1"/>
  <c r="AG110" i="1"/>
  <c r="AG134" i="1"/>
  <c r="AK130" i="1"/>
  <c r="AJ129" i="1"/>
  <c r="AG126" i="1"/>
  <c r="AK122" i="1"/>
  <c r="AJ121" i="1"/>
  <c r="AG118" i="1"/>
  <c r="AK114" i="1"/>
  <c r="AJ113" i="1"/>
  <c r="AK135" i="1"/>
  <c r="AJ128" i="1"/>
  <c r="AO125" i="1"/>
  <c r="AH122" i="1"/>
  <c r="AL118" i="1"/>
  <c r="AM117" i="1"/>
  <c r="AI117" i="1"/>
  <c r="AP117" i="1"/>
  <c r="AL117" i="1"/>
  <c r="AH117" i="1"/>
  <c r="AS111" i="1"/>
  <c r="AQ111" i="1"/>
  <c r="AT111" i="1"/>
  <c r="AV131" i="1"/>
  <c r="G131" i="1" s="1"/>
  <c r="AM131" i="1"/>
  <c r="AI131" i="1"/>
  <c r="AH131" i="1"/>
  <c r="AP131" i="1"/>
  <c r="AP128" i="1"/>
  <c r="AJ126" i="1"/>
  <c r="AO123" i="1"/>
  <c r="AH120" i="1"/>
  <c r="AI115" i="1"/>
  <c r="AM115" i="1"/>
  <c r="AH115" i="1"/>
  <c r="AP115" i="1"/>
  <c r="AL115" i="1"/>
  <c r="AN112" i="1"/>
  <c r="AR107" i="1"/>
  <c r="AQ105" i="1"/>
  <c r="AS105" i="1"/>
  <c r="AT105" i="1"/>
  <c r="AR103" i="1"/>
  <c r="AQ101" i="1"/>
  <c r="AS101" i="1"/>
  <c r="AT101" i="1"/>
  <c r="AR99" i="1"/>
  <c r="AQ97" i="1"/>
  <c r="AS97" i="1"/>
  <c r="AT97" i="1"/>
  <c r="AR95" i="1"/>
  <c r="AQ93" i="1"/>
  <c r="AS93" i="1"/>
  <c r="AT93" i="1"/>
  <c r="AR91" i="1"/>
  <c r="AU91" i="1" s="1"/>
  <c r="H91" i="1" s="1"/>
  <c r="AQ89" i="1"/>
  <c r="AS89" i="1"/>
  <c r="AT89" i="1"/>
  <c r="AR87" i="1"/>
  <c r="AQ85" i="1"/>
  <c r="AS85" i="1"/>
  <c r="AT85" i="1"/>
  <c r="AR83" i="1"/>
  <c r="AS81" i="1"/>
  <c r="AT81" i="1"/>
  <c r="AQ81" i="1"/>
  <c r="AU95" i="1"/>
  <c r="H95" i="1" s="1"/>
  <c r="AV95" i="1"/>
  <c r="G95" i="1" s="1"/>
  <c r="AV100" i="1"/>
  <c r="G100" i="1" s="1"/>
  <c r="AV84" i="1"/>
  <c r="G84" i="1" s="1"/>
  <c r="AO72" i="1"/>
  <c r="AK72" i="1"/>
  <c r="AG72" i="1"/>
  <c r="AM72" i="1"/>
  <c r="AI72" i="1"/>
  <c r="AU93" i="1"/>
  <c r="H93" i="1" s="1"/>
  <c r="AV93" i="1"/>
  <c r="G93" i="1" s="1"/>
  <c r="AU82" i="1"/>
  <c r="H82" i="1" s="1"/>
  <c r="AV82" i="1"/>
  <c r="G82" i="1" s="1"/>
  <c r="AV74" i="1"/>
  <c r="G74" i="1" s="1"/>
  <c r="AR73" i="1"/>
  <c r="AN68" i="1"/>
  <c r="AN64" i="1"/>
  <c r="AL58" i="1"/>
  <c r="AH58" i="1"/>
  <c r="AM58" i="1"/>
  <c r="AI58" i="1"/>
  <c r="AP54" i="1"/>
  <c r="AL54" i="1"/>
  <c r="AH54" i="1"/>
  <c r="AM54" i="1"/>
  <c r="AI54" i="1"/>
  <c r="AP50" i="1"/>
  <c r="AL50" i="1"/>
  <c r="AH50" i="1"/>
  <c r="AM50" i="1"/>
  <c r="AI50" i="1"/>
  <c r="AP46" i="1"/>
  <c r="AL46" i="1"/>
  <c r="AH46" i="1"/>
  <c r="AP42" i="1"/>
  <c r="AL42" i="1"/>
  <c r="AH42" i="1"/>
  <c r="AU98" i="1"/>
  <c r="H98" i="1" s="1"/>
  <c r="AV98" i="1"/>
  <c r="G98" i="1" s="1"/>
  <c r="AV79" i="1"/>
  <c r="G79" i="1" s="1"/>
  <c r="AR78" i="1"/>
  <c r="AI66" i="1"/>
  <c r="AO66" i="1"/>
  <c r="AR66" i="1" s="1"/>
  <c r="AG66" i="1"/>
  <c r="AM66" i="1"/>
  <c r="AK66" i="1"/>
  <c r="AN61" i="1"/>
  <c r="AV59" i="1"/>
  <c r="G59" i="1" s="1"/>
  <c r="AK58" i="1"/>
  <c r="AO54" i="1"/>
  <c r="AJ53" i="1"/>
  <c r="AN49" i="1"/>
  <c r="AO46" i="1"/>
  <c r="AJ45" i="1"/>
  <c r="AK42" i="1"/>
  <c r="AM40" i="1"/>
  <c r="AK55" i="1"/>
  <c r="AO51" i="1"/>
  <c r="AJ50" i="1"/>
  <c r="AN46" i="1"/>
  <c r="AO43" i="1"/>
  <c r="AJ42" i="1"/>
  <c r="AL38" i="1"/>
  <c r="AP38" i="1"/>
  <c r="AH38" i="1"/>
  <c r="AN55" i="1"/>
  <c r="AK48" i="1"/>
  <c r="AM46" i="1"/>
  <c r="AG44" i="1"/>
  <c r="AI42" i="1"/>
  <c r="AN38" i="1"/>
  <c r="AJ48" i="1"/>
  <c r="AM43" i="1"/>
  <c r="AO38" i="1"/>
  <c r="AT36" i="1"/>
  <c r="AS36" i="1"/>
  <c r="AQ36" i="1"/>
  <c r="AV36" i="1"/>
  <c r="G36" i="1" s="1"/>
  <c r="AR28" i="1"/>
  <c r="AR33" i="1"/>
  <c r="AR34" i="1"/>
  <c r="AT26" i="1"/>
  <c r="AS26" i="1"/>
  <c r="AQ26" i="1"/>
  <c r="AV26" i="1"/>
  <c r="G26" i="1" s="1"/>
  <c r="AR24" i="1"/>
  <c r="AT20" i="1"/>
  <c r="AS20" i="1"/>
  <c r="AQ20" i="1"/>
  <c r="AV20" i="1"/>
  <c r="G20" i="1" s="1"/>
  <c r="AR16" i="1"/>
  <c r="AR12" i="1"/>
  <c r="AU12" i="1" s="1"/>
  <c r="H12" i="1" s="1"/>
  <c r="AV12" i="1"/>
  <c r="G12" i="1" s="1"/>
  <c r="AR31" i="1"/>
  <c r="AR21" i="1"/>
  <c r="AT17" i="1"/>
  <c r="AS17" i="1"/>
  <c r="AQ17" i="1"/>
  <c r="AV17" i="1"/>
  <c r="G17" i="1" s="1"/>
  <c r="AV9" i="1"/>
  <c r="G9" i="1" s="1"/>
  <c r="AU9" i="1"/>
  <c r="H9" i="1" s="1"/>
  <c r="AR10" i="1"/>
  <c r="AQ162" i="1"/>
  <c r="AT162" i="1"/>
  <c r="AS162" i="1"/>
  <c r="AQ155" i="1"/>
  <c r="AS155" i="1"/>
  <c r="AT155" i="1"/>
  <c r="AQ167" i="1"/>
  <c r="AT167" i="1"/>
  <c r="AS167" i="1"/>
  <c r="AQ163" i="1"/>
  <c r="AT163" i="1"/>
  <c r="AS163" i="1"/>
  <c r="AR163" i="1"/>
  <c r="AU163" i="1" s="1"/>
  <c r="H163" i="1" s="1"/>
  <c r="AV168" i="1"/>
  <c r="G168" i="1" s="1"/>
  <c r="AU168" i="1"/>
  <c r="H168" i="1" s="1"/>
  <c r="AR164" i="1"/>
  <c r="AU164" i="1" s="1"/>
  <c r="H164" i="1" s="1"/>
  <c r="AQ158" i="1"/>
  <c r="AS158" i="1"/>
  <c r="AT158" i="1"/>
  <c r="AR156" i="1"/>
  <c r="AU156" i="1" s="1"/>
  <c r="H156" i="1" s="1"/>
  <c r="AQ154" i="1"/>
  <c r="AS154" i="1"/>
  <c r="AT154" i="1"/>
  <c r="AR152" i="1"/>
  <c r="AQ150" i="1"/>
  <c r="AS150" i="1"/>
  <c r="AT150" i="1"/>
  <c r="AR166" i="1"/>
  <c r="AU166" i="1" s="1"/>
  <c r="H166" i="1" s="1"/>
  <c r="AV162" i="1"/>
  <c r="G162" i="1" s="1"/>
  <c r="AU162" i="1"/>
  <c r="H162" i="1" s="1"/>
  <c r="AU151" i="1"/>
  <c r="H151" i="1" s="1"/>
  <c r="AV151" i="1"/>
  <c r="G151" i="1" s="1"/>
  <c r="AV143" i="1"/>
  <c r="G143" i="1" s="1"/>
  <c r="AK138" i="1"/>
  <c r="AI138" i="1"/>
  <c r="AO138" i="1"/>
  <c r="AG138" i="1"/>
  <c r="AM138" i="1"/>
  <c r="AV156" i="1"/>
  <c r="G156" i="1" s="1"/>
  <c r="AL148" i="1"/>
  <c r="AJ148" i="1"/>
  <c r="AP148" i="1"/>
  <c r="AH148" i="1"/>
  <c r="AN148" i="1"/>
  <c r="AP145" i="1"/>
  <c r="AJ142" i="1"/>
  <c r="AM139" i="1"/>
  <c r="AK139" i="1"/>
  <c r="AI139" i="1"/>
  <c r="AO139" i="1"/>
  <c r="AG139" i="1"/>
  <c r="AU153" i="1"/>
  <c r="H153" i="1" s="1"/>
  <c r="AV153" i="1"/>
  <c r="G153" i="1" s="1"/>
  <c r="AL142" i="1"/>
  <c r="AJ137" i="1"/>
  <c r="AI137" i="1"/>
  <c r="AM133" i="1"/>
  <c r="AI133" i="1"/>
  <c r="AP133" i="1"/>
  <c r="AL133" i="1"/>
  <c r="AH133" i="1"/>
  <c r="AM132" i="1"/>
  <c r="AI132" i="1"/>
  <c r="AP132" i="1"/>
  <c r="AS132" i="1" s="1"/>
  <c r="AL132" i="1"/>
  <c r="AH132" i="1"/>
  <c r="AM124" i="1"/>
  <c r="AI124" i="1"/>
  <c r="AM116" i="1"/>
  <c r="AI116" i="1"/>
  <c r="AI112" i="1"/>
  <c r="AG112" i="1"/>
  <c r="AM112" i="1"/>
  <c r="AK112" i="1"/>
  <c r="AH135" i="1"/>
  <c r="AN133" i="1"/>
  <c r="AM130" i="1"/>
  <c r="AI130" i="1"/>
  <c r="AN125" i="1"/>
  <c r="AM122" i="1"/>
  <c r="AI122" i="1"/>
  <c r="AM114" i="1"/>
  <c r="AI114" i="1"/>
  <c r="AI110" i="1"/>
  <c r="AK110" i="1"/>
  <c r="AM110" i="1"/>
  <c r="AL130" i="1"/>
  <c r="AM129" i="1"/>
  <c r="AI129" i="1"/>
  <c r="AP129" i="1"/>
  <c r="AL129" i="1"/>
  <c r="AH129" i="1"/>
  <c r="AJ124" i="1"/>
  <c r="AN120" i="1"/>
  <c r="AH118" i="1"/>
  <c r="AS117" i="1"/>
  <c r="AL114" i="1"/>
  <c r="AM113" i="1"/>
  <c r="AI113" i="1"/>
  <c r="AP113" i="1"/>
  <c r="AL113" i="1"/>
  <c r="AH113" i="1"/>
  <c r="AN110" i="1"/>
  <c r="AO112" i="1"/>
  <c r="AK137" i="1"/>
  <c r="AO133" i="1"/>
  <c r="AJ132" i="1"/>
  <c r="AS131" i="1"/>
  <c r="AT131" i="1"/>
  <c r="AL128" i="1"/>
  <c r="AI127" i="1"/>
  <c r="AM127" i="1"/>
  <c r="AH127" i="1"/>
  <c r="AP127" i="1"/>
  <c r="AL127" i="1"/>
  <c r="AP124" i="1"/>
  <c r="AJ122" i="1"/>
  <c r="AN118" i="1"/>
  <c r="AH116" i="1"/>
  <c r="AS115" i="1"/>
  <c r="AQ115" i="1"/>
  <c r="AJ112" i="1"/>
  <c r="AR108" i="1"/>
  <c r="AU108" i="1" s="1"/>
  <c r="H108" i="1" s="1"/>
  <c r="AR104" i="1"/>
  <c r="AQ102" i="1"/>
  <c r="AS102" i="1"/>
  <c r="AT102" i="1"/>
  <c r="AR100" i="1"/>
  <c r="AU100" i="1" s="1"/>
  <c r="H100" i="1" s="1"/>
  <c r="AQ98" i="1"/>
  <c r="AS98" i="1"/>
  <c r="AT98" i="1"/>
  <c r="AR96" i="1"/>
  <c r="AQ94" i="1"/>
  <c r="AS94" i="1"/>
  <c r="AT94" i="1"/>
  <c r="AR92" i="1"/>
  <c r="AU92" i="1" s="1"/>
  <c r="H92" i="1" s="1"/>
  <c r="AQ90" i="1"/>
  <c r="AS90" i="1"/>
  <c r="AT90" i="1"/>
  <c r="AR88" i="1"/>
  <c r="AQ86" i="1"/>
  <c r="AS86" i="1"/>
  <c r="AT86" i="1"/>
  <c r="AR84" i="1"/>
  <c r="AU84" i="1" s="1"/>
  <c r="H84" i="1" s="1"/>
  <c r="AQ82" i="1"/>
  <c r="AS82" i="1"/>
  <c r="AT82" i="1"/>
  <c r="AP110" i="1"/>
  <c r="AN106" i="1"/>
  <c r="AJ106" i="1"/>
  <c r="AH106" i="1"/>
  <c r="AP106" i="1"/>
  <c r="AS106" i="1" s="1"/>
  <c r="AL106" i="1"/>
  <c r="AV91" i="1"/>
  <c r="G91" i="1" s="1"/>
  <c r="AV80" i="1"/>
  <c r="G80" i="1" s="1"/>
  <c r="AQ79" i="1"/>
  <c r="AT79" i="1"/>
  <c r="AS79" i="1"/>
  <c r="AT75" i="1"/>
  <c r="AS75" i="1"/>
  <c r="AQ75" i="1"/>
  <c r="AU96" i="1"/>
  <c r="H96" i="1" s="1"/>
  <c r="AV96" i="1"/>
  <c r="G96" i="1" s="1"/>
  <c r="AO76" i="1"/>
  <c r="AK76" i="1"/>
  <c r="AG76" i="1"/>
  <c r="AM76" i="1"/>
  <c r="AI76" i="1"/>
  <c r="AM60" i="1"/>
  <c r="AK60" i="1"/>
  <c r="AI60" i="1"/>
  <c r="AO60" i="1"/>
  <c r="AG60" i="1"/>
  <c r="AV105" i="1"/>
  <c r="G105" i="1" s="1"/>
  <c r="AU105" i="1"/>
  <c r="H105" i="1" s="1"/>
  <c r="AU89" i="1"/>
  <c r="H89" i="1" s="1"/>
  <c r="AV89" i="1"/>
  <c r="G89" i="1" s="1"/>
  <c r="AU81" i="1"/>
  <c r="H81" i="1" s="1"/>
  <c r="AV81" i="1"/>
  <c r="G81" i="1" s="1"/>
  <c r="AT77" i="1"/>
  <c r="AS77" i="1"/>
  <c r="AQ77" i="1"/>
  <c r="AJ76" i="1"/>
  <c r="AN72" i="1"/>
  <c r="AV70" i="1"/>
  <c r="G70" i="1" s="1"/>
  <c r="AV66" i="1"/>
  <c r="G66" i="1" s="1"/>
  <c r="AU66" i="1"/>
  <c r="H66" i="1" s="1"/>
  <c r="AV62" i="1"/>
  <c r="G62" i="1" s="1"/>
  <c r="AJ60" i="1"/>
  <c r="AV60" i="1" s="1"/>
  <c r="G60" i="1" s="1"/>
  <c r="AP57" i="1"/>
  <c r="AS57" i="1" s="1"/>
  <c r="AL57" i="1"/>
  <c r="AH57" i="1"/>
  <c r="AM57" i="1"/>
  <c r="AI57" i="1"/>
  <c r="AP53" i="1"/>
  <c r="AL53" i="1"/>
  <c r="AH53" i="1"/>
  <c r="AM53" i="1"/>
  <c r="AI53" i="1"/>
  <c r="AP49" i="1"/>
  <c r="AL49" i="1"/>
  <c r="AH49" i="1"/>
  <c r="AM49" i="1"/>
  <c r="AI49" i="1"/>
  <c r="AP45" i="1"/>
  <c r="AL45" i="1"/>
  <c r="AH45" i="1"/>
  <c r="AP41" i="1"/>
  <c r="AS41" i="1" s="1"/>
  <c r="AL41" i="1"/>
  <c r="AH41" i="1"/>
  <c r="AU94" i="1"/>
  <c r="H94" i="1" s="1"/>
  <c r="AV94" i="1"/>
  <c r="G94" i="1" s="1"/>
  <c r="AT74" i="1"/>
  <c r="AS74" i="1"/>
  <c r="AQ74" i="1"/>
  <c r="AV71" i="1"/>
  <c r="G71" i="1" s="1"/>
  <c r="AU71" i="1"/>
  <c r="H71" i="1" s="1"/>
  <c r="AR70" i="1"/>
  <c r="AU70" i="1" s="1"/>
  <c r="H70" i="1" s="1"/>
  <c r="AN65" i="1"/>
  <c r="AV63" i="1"/>
  <c r="G63" i="1" s="1"/>
  <c r="AG58" i="1"/>
  <c r="AK54" i="1"/>
  <c r="AO50" i="1"/>
  <c r="AJ49" i="1"/>
  <c r="AK46" i="1"/>
  <c r="AG42" i="1"/>
  <c r="AI40" i="1"/>
  <c r="AN58" i="1"/>
  <c r="AG55" i="1"/>
  <c r="AK51" i="1"/>
  <c r="AO47" i="1"/>
  <c r="AJ46" i="1"/>
  <c r="AK43" i="1"/>
  <c r="AM41" i="1"/>
  <c r="AO56" i="1"/>
  <c r="AN51" i="1"/>
  <c r="AI46" i="1"/>
  <c r="AN43" i="1"/>
  <c r="AO40" i="1"/>
  <c r="AG53" i="1"/>
  <c r="AK49" i="1"/>
  <c r="AM47" i="1"/>
  <c r="AG45" i="1"/>
  <c r="AI43" i="1"/>
  <c r="AK38" i="1"/>
  <c r="AT32" i="1"/>
  <c r="AS32" i="1"/>
  <c r="AQ32" i="1"/>
  <c r="AV32" i="1"/>
  <c r="G32" i="1" s="1"/>
  <c r="AT22" i="1"/>
  <c r="AS22" i="1"/>
  <c r="AQ22" i="1"/>
  <c r="AV22" i="1"/>
  <c r="G22" i="1" s="1"/>
  <c r="AV14" i="1"/>
  <c r="G14" i="1" s="1"/>
  <c r="AR37" i="1"/>
  <c r="AT29" i="1"/>
  <c r="AS29" i="1"/>
  <c r="AQ29" i="1"/>
  <c r="AV29" i="1"/>
  <c r="G29" i="1" s="1"/>
  <c r="AT19" i="1"/>
  <c r="AS19" i="1"/>
  <c r="AQ19" i="1"/>
  <c r="AV19" i="1"/>
  <c r="G19" i="1" s="1"/>
  <c r="AT11" i="1"/>
  <c r="AQ11" i="1"/>
  <c r="AS11" i="1"/>
  <c r="AV11" i="1"/>
  <c r="G11" i="1" s="1"/>
  <c r="AR30" i="1"/>
  <c r="AT35" i="1"/>
  <c r="AS35" i="1"/>
  <c r="AQ35" i="1"/>
  <c r="AV35" i="1"/>
  <c r="G35" i="1" s="1"/>
  <c r="AR27" i="1"/>
  <c r="AT25" i="1"/>
  <c r="AS25" i="1"/>
  <c r="AQ25" i="1"/>
  <c r="AV25" i="1"/>
  <c r="G25" i="1" s="1"/>
  <c r="AV165" i="1"/>
  <c r="G165" i="1" s="1"/>
  <c r="AM147" i="1"/>
  <c r="AI147" i="1"/>
  <c r="AO147" i="1"/>
  <c r="AK147" i="1"/>
  <c r="AG147" i="1"/>
  <c r="AV144" i="1"/>
  <c r="G144" i="1" s="1"/>
  <c r="AU144" i="1"/>
  <c r="H144" i="1" s="1"/>
  <c r="AU152" i="1"/>
  <c r="H152" i="1" s="1"/>
  <c r="AV152" i="1"/>
  <c r="G152" i="1" s="1"/>
  <c r="AS148" i="1"/>
  <c r="AU149" i="1"/>
  <c r="H149" i="1" s="1"/>
  <c r="AV149" i="1"/>
  <c r="G149" i="1" s="1"/>
  <c r="AM145" i="1"/>
  <c r="AI145" i="1"/>
  <c r="AG145" i="1"/>
  <c r="AO145" i="1"/>
  <c r="AK145" i="1"/>
  <c r="AO140" i="1"/>
  <c r="AG140" i="1"/>
  <c r="AM140" i="1"/>
  <c r="AK140" i="1"/>
  <c r="AI140" i="1"/>
  <c r="AU158" i="1"/>
  <c r="H158" i="1" s="1"/>
  <c r="AV158" i="1"/>
  <c r="G158" i="1" s="1"/>
  <c r="AL147" i="1"/>
  <c r="AJ145" i="1"/>
  <c r="AV145" i="1" s="1"/>
  <c r="G145" i="1" s="1"/>
  <c r="AP138" i="1"/>
  <c r="AM136" i="1"/>
  <c r="AI136" i="1"/>
  <c r="AP136" i="1"/>
  <c r="AL136" i="1"/>
  <c r="AH136" i="1"/>
  <c r="AO136" i="1"/>
  <c r="AS124" i="1"/>
  <c r="AS130" i="1"/>
  <c r="AS122" i="1"/>
  <c r="AS114" i="1"/>
  <c r="AM137" i="1"/>
  <c r="AR137" i="1" s="1"/>
  <c r="AU137" i="1" s="1"/>
  <c r="H137" i="1" s="1"/>
  <c r="AS129" i="1"/>
  <c r="AV126" i="1"/>
  <c r="G126" i="1" s="1"/>
  <c r="AM125" i="1"/>
  <c r="AI125" i="1"/>
  <c r="AP125" i="1"/>
  <c r="AL125" i="1"/>
  <c r="AH125" i="1"/>
  <c r="AR117" i="1"/>
  <c r="AN116" i="1"/>
  <c r="AS113" i="1"/>
  <c r="AV109" i="1"/>
  <c r="G109" i="1" s="1"/>
  <c r="AU109" i="1"/>
  <c r="H109" i="1" s="1"/>
  <c r="AG137" i="1"/>
  <c r="AK133" i="1"/>
  <c r="AR131" i="1"/>
  <c r="AU131" i="1" s="1"/>
  <c r="H131" i="1" s="1"/>
  <c r="AN130" i="1"/>
  <c r="AS127" i="1"/>
  <c r="AL124" i="1"/>
  <c r="AI123" i="1"/>
  <c r="AM123" i="1"/>
  <c r="AH123" i="1"/>
  <c r="AP123" i="1"/>
  <c r="AL123" i="1"/>
  <c r="AR115" i="1"/>
  <c r="AN114" i="1"/>
  <c r="AV111" i="1"/>
  <c r="G111" i="1" s="1"/>
  <c r="AU111" i="1"/>
  <c r="H111" i="1" s="1"/>
  <c r="AQ107" i="1"/>
  <c r="AT107" i="1"/>
  <c r="AS107" i="1"/>
  <c r="AQ103" i="1"/>
  <c r="AS103" i="1"/>
  <c r="AT103" i="1"/>
  <c r="AQ99" i="1"/>
  <c r="AS99" i="1"/>
  <c r="AT99" i="1"/>
  <c r="AQ95" i="1"/>
  <c r="AS95" i="1"/>
  <c r="AT95" i="1"/>
  <c r="AQ91" i="1"/>
  <c r="AS91" i="1"/>
  <c r="AT91" i="1"/>
  <c r="AQ87" i="1"/>
  <c r="AS87" i="1"/>
  <c r="AT87" i="1"/>
  <c r="AQ83" i="1"/>
  <c r="AS83" i="1"/>
  <c r="AT83" i="1"/>
  <c r="AH110" i="1"/>
  <c r="AO106" i="1"/>
  <c r="AU103" i="1"/>
  <c r="H103" i="1" s="1"/>
  <c r="AV103" i="1"/>
  <c r="G103" i="1" s="1"/>
  <c r="AU87" i="1"/>
  <c r="H87" i="1" s="1"/>
  <c r="AV87" i="1"/>
  <c r="G87" i="1" s="1"/>
  <c r="AS80" i="1"/>
  <c r="AT80" i="1"/>
  <c r="AQ80" i="1"/>
  <c r="AV92" i="1"/>
  <c r="G92" i="1" s="1"/>
  <c r="AV73" i="1"/>
  <c r="G73" i="1" s="1"/>
  <c r="AU73" i="1"/>
  <c r="H73" i="1" s="1"/>
  <c r="AM64" i="1"/>
  <c r="AK64" i="1"/>
  <c r="AI64" i="1"/>
  <c r="AO64" i="1"/>
  <c r="AG64" i="1"/>
  <c r="AU101" i="1"/>
  <c r="H101" i="1" s="1"/>
  <c r="AV101" i="1"/>
  <c r="G101" i="1" s="1"/>
  <c r="AU85" i="1"/>
  <c r="H85" i="1" s="1"/>
  <c r="AV85" i="1"/>
  <c r="G85" i="1" s="1"/>
  <c r="AT73" i="1"/>
  <c r="AS73" i="1"/>
  <c r="AQ73" i="1"/>
  <c r="AJ72" i="1"/>
  <c r="AV72" i="1" s="1"/>
  <c r="G72" i="1" s="1"/>
  <c r="AR67" i="1"/>
  <c r="AR63" i="1"/>
  <c r="AU63" i="1" s="1"/>
  <c r="H63" i="1" s="1"/>
  <c r="AR59" i="1"/>
  <c r="AU59" i="1" s="1"/>
  <c r="H59" i="1" s="1"/>
  <c r="AP56" i="1"/>
  <c r="AL56" i="1"/>
  <c r="AH56" i="1"/>
  <c r="AM56" i="1"/>
  <c r="AI56" i="1"/>
  <c r="AP52" i="1"/>
  <c r="AS52" i="1" s="1"/>
  <c r="AL52" i="1"/>
  <c r="AH52" i="1"/>
  <c r="AM52" i="1"/>
  <c r="AI52" i="1"/>
  <c r="AP48" i="1"/>
  <c r="AS48" i="1" s="1"/>
  <c r="AL48" i="1"/>
  <c r="AH48" i="1"/>
  <c r="AP44" i="1"/>
  <c r="AL44" i="1"/>
  <c r="AH44" i="1"/>
  <c r="AP40" i="1"/>
  <c r="AL40" i="1"/>
  <c r="AH40" i="1"/>
  <c r="AU90" i="1"/>
  <c r="H90" i="1" s="1"/>
  <c r="AV90" i="1"/>
  <c r="G90" i="1" s="1"/>
  <c r="AT78" i="1"/>
  <c r="AS78" i="1"/>
  <c r="AQ78" i="1"/>
  <c r="AV67" i="1"/>
  <c r="G67" i="1" s="1"/>
  <c r="AU67" i="1"/>
  <c r="H67" i="1" s="1"/>
  <c r="AP58" i="1"/>
  <c r="AN57" i="1"/>
  <c r="AG54" i="1"/>
  <c r="AK50" i="1"/>
  <c r="AM48" i="1"/>
  <c r="AG46" i="1"/>
  <c r="AI44" i="1"/>
  <c r="AN41" i="1"/>
  <c r="AT39" i="1"/>
  <c r="AS39" i="1"/>
  <c r="AQ39" i="1"/>
  <c r="AJ58" i="1"/>
  <c r="AN54" i="1"/>
  <c r="AG51" i="1"/>
  <c r="AK47" i="1"/>
  <c r="AM45" i="1"/>
  <c r="AG43" i="1"/>
  <c r="AI41" i="1"/>
  <c r="AK56" i="1"/>
  <c r="AO52" i="1"/>
  <c r="AN47" i="1"/>
  <c r="AO44" i="1"/>
  <c r="AK40" i="1"/>
  <c r="AO57" i="1"/>
  <c r="AJ56" i="1"/>
  <c r="AN52" i="1"/>
  <c r="AG49" i="1"/>
  <c r="AN44" i="1"/>
  <c r="AO41" i="1"/>
  <c r="AJ40" i="1"/>
  <c r="AM38" i="1"/>
  <c r="AG38" i="1"/>
  <c r="AR36" i="1"/>
  <c r="AU36" i="1" s="1"/>
  <c r="H36" i="1" s="1"/>
  <c r="AT28" i="1"/>
  <c r="AS28" i="1"/>
  <c r="AQ28" i="1"/>
  <c r="AV28" i="1"/>
  <c r="G28" i="1" s="1"/>
  <c r="AU28" i="1"/>
  <c r="H28" i="1" s="1"/>
  <c r="AT14" i="1"/>
  <c r="AQ14" i="1"/>
  <c r="AS14" i="1"/>
  <c r="AT33" i="1"/>
  <c r="AS33" i="1"/>
  <c r="AQ33" i="1"/>
  <c r="AV33" i="1"/>
  <c r="G33" i="1" s="1"/>
  <c r="AU33" i="1"/>
  <c r="H33" i="1" s="1"/>
  <c r="AT34" i="1"/>
  <c r="AS34" i="1"/>
  <c r="AQ34" i="1"/>
  <c r="AV34" i="1"/>
  <c r="G34" i="1" s="1"/>
  <c r="AU34" i="1"/>
  <c r="H34" i="1" s="1"/>
  <c r="AR26" i="1"/>
  <c r="AU26" i="1" s="1"/>
  <c r="H26" i="1" s="1"/>
  <c r="AT24" i="1"/>
  <c r="AS24" i="1"/>
  <c r="AQ24" i="1"/>
  <c r="AV24" i="1"/>
  <c r="G24" i="1" s="1"/>
  <c r="AU24" i="1"/>
  <c r="H24" i="1" s="1"/>
  <c r="AR20" i="1"/>
  <c r="AU20" i="1" s="1"/>
  <c r="H20" i="1" s="1"/>
  <c r="AT16" i="1"/>
  <c r="AS16" i="1"/>
  <c r="AQ16" i="1"/>
  <c r="AV16" i="1"/>
  <c r="G16" i="1" s="1"/>
  <c r="AU16" i="1"/>
  <c r="H16" i="1" s="1"/>
  <c r="AT12" i="1"/>
  <c r="AS12" i="1"/>
  <c r="AQ12" i="1"/>
  <c r="AT31" i="1"/>
  <c r="AS31" i="1"/>
  <c r="AQ31" i="1"/>
  <c r="AV31" i="1"/>
  <c r="G31" i="1" s="1"/>
  <c r="AU31" i="1"/>
  <c r="H31" i="1" s="1"/>
  <c r="AT21" i="1"/>
  <c r="AS21" i="1"/>
  <c r="AQ21" i="1"/>
  <c r="AV21" i="1"/>
  <c r="G21" i="1" s="1"/>
  <c r="AU21" i="1"/>
  <c r="H21" i="1" s="1"/>
  <c r="AR17" i="1"/>
  <c r="AU17" i="1" s="1"/>
  <c r="H17" i="1" s="1"/>
  <c r="AR13" i="1"/>
  <c r="AU13" i="1" s="1"/>
  <c r="H13" i="1" s="1"/>
  <c r="AV13" i="1"/>
  <c r="G13" i="1" s="1"/>
  <c r="AV10" i="1"/>
  <c r="G10" i="1" s="1"/>
  <c r="AU10" i="1"/>
  <c r="H10" i="1" s="1"/>
  <c r="AQ166" i="1"/>
  <c r="AT166" i="1"/>
  <c r="AS166" i="1"/>
  <c r="AQ159" i="1"/>
  <c r="AS159" i="1"/>
  <c r="AT159" i="1"/>
  <c r="AQ165" i="1"/>
  <c r="AT165" i="1"/>
  <c r="AS165" i="1"/>
  <c r="AV167" i="1"/>
  <c r="G167" i="1" s="1"/>
  <c r="AU167" i="1"/>
  <c r="H167" i="1" s="1"/>
  <c r="AN160" i="1"/>
  <c r="AJ160" i="1"/>
  <c r="AP160" i="1"/>
  <c r="AS160" i="1" s="1"/>
  <c r="AL160" i="1"/>
  <c r="AH160" i="1"/>
  <c r="AR154" i="1"/>
  <c r="AU154" i="1" s="1"/>
  <c r="H154" i="1" s="1"/>
  <c r="AQ152" i="1"/>
  <c r="AS152" i="1"/>
  <c r="AT152" i="1"/>
  <c r="AR150" i="1"/>
  <c r="AU150" i="1" s="1"/>
  <c r="H150" i="1" s="1"/>
  <c r="AR165" i="1"/>
  <c r="AU165" i="1" s="1"/>
  <c r="H165" i="1" s="1"/>
  <c r="AV161" i="1"/>
  <c r="G161" i="1" s="1"/>
  <c r="AU161" i="1"/>
  <c r="H161" i="1" s="1"/>
  <c r="AU159" i="1"/>
  <c r="H159" i="1" s="1"/>
  <c r="AV159" i="1"/>
  <c r="G159" i="1" s="1"/>
  <c r="AK142" i="1"/>
  <c r="AI142" i="1"/>
  <c r="AO142" i="1"/>
  <c r="AG142" i="1"/>
  <c r="AM142" i="1"/>
  <c r="AV139" i="1"/>
  <c r="G139" i="1" s="1"/>
  <c r="AV137" i="1"/>
  <c r="G137" i="1" s="1"/>
  <c r="AO148" i="1"/>
  <c r="AR148" i="1" s="1"/>
  <c r="AN147" i="1"/>
  <c r="AH145" i="1"/>
  <c r="AM143" i="1"/>
  <c r="AO143" i="1"/>
  <c r="AK143" i="1"/>
  <c r="AI143" i="1"/>
  <c r="AG143" i="1"/>
  <c r="AL140" i="1"/>
  <c r="AJ138" i="1"/>
  <c r="AN139" i="1"/>
  <c r="AV154" i="1"/>
  <c r="G154" i="1" s="1"/>
  <c r="AH147" i="1"/>
  <c r="AT144" i="1"/>
  <c r="AQ144" i="1"/>
  <c r="AS144" i="1"/>
  <c r="AI141" i="1"/>
  <c r="AO141" i="1"/>
  <c r="AG141" i="1"/>
  <c r="AM141" i="1"/>
  <c r="AK141" i="1"/>
  <c r="AL138" i="1"/>
  <c r="AM135" i="1"/>
  <c r="AI135" i="1"/>
  <c r="AP135" i="1"/>
  <c r="AS135" i="1" s="1"/>
  <c r="AL135" i="1"/>
  <c r="AK136" i="1"/>
  <c r="AO132" i="1"/>
  <c r="AR132" i="1" s="1"/>
  <c r="AM128" i="1"/>
  <c r="AI128" i="1"/>
  <c r="AO124" i="1"/>
  <c r="AM120" i="1"/>
  <c r="AI120" i="1"/>
  <c r="AO116" i="1"/>
  <c r="AO130" i="1"/>
  <c r="AM126" i="1"/>
  <c r="AI126" i="1"/>
  <c r="AO122" i="1"/>
  <c r="AM118" i="1"/>
  <c r="AI118" i="1"/>
  <c r="AO114" i="1"/>
  <c r="AO135" i="1"/>
  <c r="AJ134" i="1"/>
  <c r="AR134" i="1" s="1"/>
  <c r="AO129" i="1"/>
  <c r="AR129" i="1" s="1"/>
  <c r="AN128" i="1"/>
  <c r="AR128" i="1" s="1"/>
  <c r="AH126" i="1"/>
  <c r="AG125" i="1"/>
  <c r="AL122" i="1"/>
  <c r="AM121" i="1"/>
  <c r="AI121" i="1"/>
  <c r="AP121" i="1"/>
  <c r="AS121" i="1" s="1"/>
  <c r="AL121" i="1"/>
  <c r="AH121" i="1"/>
  <c r="AP118" i="1"/>
  <c r="AJ116" i="1"/>
  <c r="AV116" i="1" s="1"/>
  <c r="G116" i="1" s="1"/>
  <c r="AO113" i="1"/>
  <c r="AR113" i="1" s="1"/>
  <c r="AL112" i="1"/>
  <c r="AT109" i="1"/>
  <c r="AS109" i="1"/>
  <c r="AQ109" i="1"/>
  <c r="AN136" i="1"/>
  <c r="AG133" i="1"/>
  <c r="AJ130" i="1"/>
  <c r="AT130" i="1" s="1"/>
  <c r="AO127" i="1"/>
  <c r="AR127" i="1" s="1"/>
  <c r="AN126" i="1"/>
  <c r="AH124" i="1"/>
  <c r="AG123" i="1"/>
  <c r="AL120" i="1"/>
  <c r="AI119" i="1"/>
  <c r="AM119" i="1"/>
  <c r="AH119" i="1"/>
  <c r="AP119" i="1"/>
  <c r="AS119" i="1" s="1"/>
  <c r="AL119" i="1"/>
  <c r="AP116" i="1"/>
  <c r="AS116" i="1" s="1"/>
  <c r="AJ114" i="1"/>
  <c r="AO110" i="1"/>
  <c r="AR110" i="1" s="1"/>
  <c r="AU110" i="1" s="1"/>
  <c r="H110" i="1" s="1"/>
  <c r="AT108" i="1"/>
  <c r="AS108" i="1"/>
  <c r="AQ108" i="1"/>
  <c r="AP112" i="1"/>
  <c r="AV107" i="1"/>
  <c r="G107" i="1" s="1"/>
  <c r="AU107" i="1"/>
  <c r="H107" i="1" s="1"/>
  <c r="AQ104" i="1"/>
  <c r="AS104" i="1"/>
  <c r="AT104" i="1"/>
  <c r="AQ100" i="1"/>
  <c r="AS100" i="1"/>
  <c r="AT100" i="1"/>
  <c r="AQ96" i="1"/>
  <c r="AS96" i="1"/>
  <c r="AT96" i="1"/>
  <c r="AQ92" i="1"/>
  <c r="AS92" i="1"/>
  <c r="AT92" i="1"/>
  <c r="AQ88" i="1"/>
  <c r="AS88" i="1"/>
  <c r="AT88" i="1"/>
  <c r="AQ84" i="1"/>
  <c r="AS84" i="1"/>
  <c r="AT84" i="1"/>
  <c r="AK106" i="1"/>
  <c r="AR80" i="1"/>
  <c r="AU80" i="1" s="1"/>
  <c r="H80" i="1" s="1"/>
  <c r="AU99" i="1"/>
  <c r="H99" i="1" s="1"/>
  <c r="AV99" i="1"/>
  <c r="G99" i="1" s="1"/>
  <c r="AU83" i="1"/>
  <c r="H83" i="1" s="1"/>
  <c r="AV83" i="1"/>
  <c r="G83" i="1" s="1"/>
  <c r="AR79" i="1"/>
  <c r="AU79" i="1" s="1"/>
  <c r="H79" i="1" s="1"/>
  <c r="AV76" i="1"/>
  <c r="G76" i="1" s="1"/>
  <c r="AR75" i="1"/>
  <c r="AU75" i="1" s="1"/>
  <c r="H75" i="1" s="1"/>
  <c r="AT71" i="1"/>
  <c r="AS71" i="1"/>
  <c r="AQ71" i="1"/>
  <c r="AV68" i="1"/>
  <c r="G68" i="1" s="1"/>
  <c r="AU104" i="1"/>
  <c r="H104" i="1" s="1"/>
  <c r="AV104" i="1"/>
  <c r="G104" i="1" s="1"/>
  <c r="AU88" i="1"/>
  <c r="H88" i="1" s="1"/>
  <c r="AV88" i="1"/>
  <c r="G88" i="1" s="1"/>
  <c r="AV77" i="1"/>
  <c r="G77" i="1" s="1"/>
  <c r="AM68" i="1"/>
  <c r="AK68" i="1"/>
  <c r="AI68" i="1"/>
  <c r="AO68" i="1"/>
  <c r="AG68" i="1"/>
  <c r="AV61" i="1"/>
  <c r="G61" i="1" s="1"/>
  <c r="AU97" i="1"/>
  <c r="H97" i="1" s="1"/>
  <c r="AV97" i="1"/>
  <c r="G97" i="1" s="1"/>
  <c r="AV78" i="1"/>
  <c r="G78" i="1" s="1"/>
  <c r="AU78" i="1"/>
  <c r="H78" i="1" s="1"/>
  <c r="AR77" i="1"/>
  <c r="AU77" i="1" s="1"/>
  <c r="H77" i="1" s="1"/>
  <c r="AO69" i="1"/>
  <c r="AG69" i="1"/>
  <c r="AM69" i="1"/>
  <c r="AK69" i="1"/>
  <c r="AI69" i="1"/>
  <c r="AT67" i="1"/>
  <c r="AS67" i="1"/>
  <c r="AQ67" i="1"/>
  <c r="AO65" i="1"/>
  <c r="AG65" i="1"/>
  <c r="AM65" i="1"/>
  <c r="AK65" i="1"/>
  <c r="AI65" i="1"/>
  <c r="AT63" i="1"/>
  <c r="AS63" i="1"/>
  <c r="AQ63" i="1"/>
  <c r="AO61" i="1"/>
  <c r="AG61" i="1"/>
  <c r="AM61" i="1"/>
  <c r="AK61" i="1"/>
  <c r="AI61" i="1"/>
  <c r="AT59" i="1"/>
  <c r="AS59" i="1"/>
  <c r="AQ59" i="1"/>
  <c r="AP55" i="1"/>
  <c r="AL55" i="1"/>
  <c r="AH55" i="1"/>
  <c r="AM55" i="1"/>
  <c r="AI55" i="1"/>
  <c r="AP51" i="1"/>
  <c r="AL51" i="1"/>
  <c r="AH51" i="1"/>
  <c r="AM51" i="1"/>
  <c r="AI51" i="1"/>
  <c r="AP47" i="1"/>
  <c r="AL47" i="1"/>
  <c r="AH47" i="1"/>
  <c r="AP43" i="1"/>
  <c r="AL43" i="1"/>
  <c r="AH43" i="1"/>
  <c r="AU102" i="1"/>
  <c r="H102" i="1" s="1"/>
  <c r="AV102" i="1"/>
  <c r="G102" i="1" s="1"/>
  <c r="AU86" i="1"/>
  <c r="H86" i="1" s="1"/>
  <c r="AV86" i="1"/>
  <c r="G86" i="1" s="1"/>
  <c r="AV75" i="1"/>
  <c r="G75" i="1" s="1"/>
  <c r="AR74" i="1"/>
  <c r="AU74" i="1" s="1"/>
  <c r="H74" i="1" s="1"/>
  <c r="AT70" i="1"/>
  <c r="AS70" i="1"/>
  <c r="AQ70" i="1"/>
  <c r="AJ69" i="1"/>
  <c r="AV69" i="1" s="1"/>
  <c r="G69" i="1" s="1"/>
  <c r="AI62" i="1"/>
  <c r="AO62" i="1"/>
  <c r="AG62" i="1"/>
  <c r="AM62" i="1"/>
  <c r="AK62" i="1"/>
  <c r="AO58" i="1"/>
  <c r="AR58" i="1" s="1"/>
  <c r="AJ57" i="1"/>
  <c r="AN53" i="1"/>
  <c r="AG50" i="1"/>
  <c r="AI48" i="1"/>
  <c r="AN45" i="1"/>
  <c r="AO42" i="1"/>
  <c r="AJ41" i="1"/>
  <c r="AO55" i="1"/>
  <c r="AJ54" i="1"/>
  <c r="AN50" i="1"/>
  <c r="AG47" i="1"/>
  <c r="AI45" i="1"/>
  <c r="AN42" i="1"/>
  <c r="AV39" i="1"/>
  <c r="G39" i="1" s="1"/>
  <c r="AG56" i="1"/>
  <c r="AK52" i="1"/>
  <c r="AO48" i="1"/>
  <c r="AJ47" i="1"/>
  <c r="AK44" i="1"/>
  <c r="AM42" i="1"/>
  <c r="AG40" i="1"/>
  <c r="AK57" i="1"/>
  <c r="AO53" i="1"/>
  <c r="AJ52" i="1"/>
  <c r="AN48" i="1"/>
  <c r="AO45" i="1"/>
  <c r="AJ44" i="1"/>
  <c r="AK41" i="1"/>
  <c r="AI38" i="1"/>
  <c r="AR32" i="1"/>
  <c r="AU32" i="1" s="1"/>
  <c r="H32" i="1" s="1"/>
  <c r="AR22" i="1"/>
  <c r="AU22" i="1" s="1"/>
  <c r="H22" i="1" s="1"/>
  <c r="AT18" i="1"/>
  <c r="AS18" i="1"/>
  <c r="AQ18" i="1"/>
  <c r="AV18" i="1"/>
  <c r="G18" i="1" s="1"/>
  <c r="AU18" i="1"/>
  <c r="H18" i="1" s="1"/>
  <c r="AR14" i="1"/>
  <c r="AU14" i="1" s="1"/>
  <c r="H14" i="1" s="1"/>
  <c r="AT37" i="1"/>
  <c r="AS37" i="1"/>
  <c r="AQ37" i="1"/>
  <c r="AV37" i="1"/>
  <c r="G37" i="1" s="1"/>
  <c r="AU37" i="1"/>
  <c r="H37" i="1" s="1"/>
  <c r="AR29" i="1"/>
  <c r="AU29" i="1" s="1"/>
  <c r="H29" i="1" s="1"/>
  <c r="AT23" i="1"/>
  <c r="AS23" i="1"/>
  <c r="AQ23" i="1"/>
  <c r="AV23" i="1"/>
  <c r="G23" i="1" s="1"/>
  <c r="AU23" i="1"/>
  <c r="H23" i="1" s="1"/>
  <c r="AR19" i="1"/>
  <c r="AU19" i="1" s="1"/>
  <c r="H19" i="1" s="1"/>
  <c r="AT15" i="1"/>
  <c r="AS15" i="1"/>
  <c r="AQ15" i="1"/>
  <c r="AV15" i="1"/>
  <c r="G15" i="1" s="1"/>
  <c r="AU15" i="1"/>
  <c r="H15" i="1" s="1"/>
  <c r="AR11" i="1"/>
  <c r="AU11" i="1" s="1"/>
  <c r="H11" i="1" s="1"/>
  <c r="AT30" i="1"/>
  <c r="AS30" i="1"/>
  <c r="AQ30" i="1"/>
  <c r="AV30" i="1"/>
  <c r="G30" i="1" s="1"/>
  <c r="AU30" i="1"/>
  <c r="H30" i="1" s="1"/>
  <c r="AR35" i="1"/>
  <c r="AU35" i="1" s="1"/>
  <c r="H35" i="1" s="1"/>
  <c r="AT27" i="1"/>
  <c r="AS27" i="1"/>
  <c r="AQ27" i="1"/>
  <c r="AV27" i="1"/>
  <c r="G27" i="1" s="1"/>
  <c r="AU27" i="1"/>
  <c r="H27" i="1" s="1"/>
  <c r="AR25" i="1"/>
  <c r="AU25" i="1" s="1"/>
  <c r="H25" i="1" s="1"/>
  <c r="AT13" i="1"/>
  <c r="AS13" i="1"/>
  <c r="AQ13" i="1"/>
  <c r="AT9" i="1"/>
  <c r="AQ9" i="1"/>
  <c r="AT10" i="1"/>
  <c r="AQ10" i="1"/>
  <c r="AS10" i="1"/>
  <c r="AR42" i="1" l="1"/>
  <c r="AQ114" i="1"/>
  <c r="AT115" i="1"/>
  <c r="AQ131" i="1"/>
  <c r="AQ117" i="1"/>
  <c r="AR45" i="1"/>
  <c r="AR64" i="1"/>
  <c r="AU64" i="1" s="1"/>
  <c r="H64" i="1" s="1"/>
  <c r="AT160" i="1"/>
  <c r="AR119" i="1"/>
  <c r="AT124" i="1"/>
  <c r="AR116" i="1"/>
  <c r="AU116" i="1" s="1"/>
  <c r="H116" i="1" s="1"/>
  <c r="AT117" i="1"/>
  <c r="AR120" i="1"/>
  <c r="AR126" i="1"/>
  <c r="AU126" i="1" s="1"/>
  <c r="H126" i="1" s="1"/>
  <c r="AT121" i="1"/>
  <c r="AR121" i="1"/>
  <c r="AU121" i="1" s="1"/>
  <c r="H121" i="1" s="1"/>
  <c r="AR114" i="1"/>
  <c r="AR143" i="1"/>
  <c r="AU143" i="1" s="1"/>
  <c r="H143" i="1" s="1"/>
  <c r="AQ48" i="1"/>
  <c r="AT57" i="1"/>
  <c r="AR118" i="1"/>
  <c r="AR49" i="1"/>
  <c r="AT52" i="1"/>
  <c r="AQ119" i="1"/>
  <c r="AT41" i="1"/>
  <c r="AQ106" i="1"/>
  <c r="AQ135" i="1"/>
  <c r="AR48" i="1"/>
  <c r="AU48" i="1" s="1"/>
  <c r="H48" i="1" s="1"/>
  <c r="AR53" i="1"/>
  <c r="AT56" i="1"/>
  <c r="AS56" i="1"/>
  <c r="AQ56" i="1"/>
  <c r="AR55" i="1"/>
  <c r="AR62" i="1"/>
  <c r="AU62" i="1" s="1"/>
  <c r="H62" i="1" s="1"/>
  <c r="AR61" i="1"/>
  <c r="AU61" i="1" s="1"/>
  <c r="H61" i="1" s="1"/>
  <c r="AR65" i="1"/>
  <c r="AU65" i="1" s="1"/>
  <c r="H65" i="1" s="1"/>
  <c r="AR69" i="1"/>
  <c r="AU69" i="1" s="1"/>
  <c r="H69" i="1" s="1"/>
  <c r="AT68" i="1"/>
  <c r="AS68" i="1"/>
  <c r="AQ68" i="1"/>
  <c r="AQ133" i="1"/>
  <c r="AT133" i="1"/>
  <c r="AS133" i="1"/>
  <c r="AR135" i="1"/>
  <c r="AU135" i="1" s="1"/>
  <c r="H135" i="1" s="1"/>
  <c r="AR122" i="1"/>
  <c r="AV135" i="1"/>
  <c r="G135" i="1" s="1"/>
  <c r="AV138" i="1"/>
  <c r="G138" i="1" s="1"/>
  <c r="AR141" i="1"/>
  <c r="AU141" i="1" s="1"/>
  <c r="H141" i="1" s="1"/>
  <c r="AT142" i="1"/>
  <c r="AS142" i="1"/>
  <c r="AQ142" i="1"/>
  <c r="AQ38" i="1"/>
  <c r="AT38" i="1"/>
  <c r="AS38" i="1"/>
  <c r="AR57" i="1"/>
  <c r="AU57" i="1" s="1"/>
  <c r="H57" i="1" s="1"/>
  <c r="AR52" i="1"/>
  <c r="AV40" i="1"/>
  <c r="G40" i="1" s="1"/>
  <c r="AV56" i="1"/>
  <c r="G56" i="1" s="1"/>
  <c r="AV123" i="1"/>
  <c r="G123" i="1" s="1"/>
  <c r="AT137" i="1"/>
  <c r="AQ137" i="1"/>
  <c r="AS137" i="1"/>
  <c r="AQ113" i="1"/>
  <c r="AQ129" i="1"/>
  <c r="AT114" i="1"/>
  <c r="AQ124" i="1"/>
  <c r="AT132" i="1"/>
  <c r="AV136" i="1"/>
  <c r="G136" i="1" s="1"/>
  <c r="AT140" i="1"/>
  <c r="AS140" i="1"/>
  <c r="AQ140" i="1"/>
  <c r="AT145" i="1"/>
  <c r="AQ145" i="1"/>
  <c r="AS145" i="1"/>
  <c r="AR147" i="1"/>
  <c r="AU147" i="1" s="1"/>
  <c r="H147" i="1" s="1"/>
  <c r="AT42" i="1"/>
  <c r="AS42" i="1"/>
  <c r="AQ42" i="1"/>
  <c r="AV57" i="1"/>
  <c r="G57" i="1" s="1"/>
  <c r="AT60" i="1"/>
  <c r="AS60" i="1"/>
  <c r="AQ60" i="1"/>
  <c r="AV106" i="1"/>
  <c r="G106" i="1" s="1"/>
  <c r="AV127" i="1"/>
  <c r="G127" i="1" s="1"/>
  <c r="AU127" i="1"/>
  <c r="H127" i="1" s="1"/>
  <c r="AR112" i="1"/>
  <c r="AU112" i="1" s="1"/>
  <c r="H112" i="1" s="1"/>
  <c r="AV129" i="1"/>
  <c r="G129" i="1" s="1"/>
  <c r="AU129" i="1"/>
  <c r="H129" i="1" s="1"/>
  <c r="AV130" i="1"/>
  <c r="G130" i="1" s="1"/>
  <c r="AT139" i="1"/>
  <c r="AS139" i="1"/>
  <c r="AQ139" i="1"/>
  <c r="AR138" i="1"/>
  <c r="AU138" i="1" s="1"/>
  <c r="H138" i="1" s="1"/>
  <c r="AQ160" i="1"/>
  <c r="AV38" i="1"/>
  <c r="G38" i="1" s="1"/>
  <c r="AT66" i="1"/>
  <c r="AQ66" i="1"/>
  <c r="AS66" i="1"/>
  <c r="AV46" i="1"/>
  <c r="G46" i="1" s="1"/>
  <c r="AV117" i="1"/>
  <c r="G117" i="1" s="1"/>
  <c r="AU117" i="1"/>
  <c r="H117" i="1" s="1"/>
  <c r="AV118" i="1"/>
  <c r="G118" i="1" s="1"/>
  <c r="AU118" i="1"/>
  <c r="H118" i="1" s="1"/>
  <c r="AS120" i="1"/>
  <c r="AT120" i="1"/>
  <c r="AQ120" i="1"/>
  <c r="AQ136" i="1"/>
  <c r="AT136" i="1"/>
  <c r="AS136" i="1"/>
  <c r="AR146" i="1"/>
  <c r="AU146" i="1" s="1"/>
  <c r="H146" i="1" s="1"/>
  <c r="AT119" i="1"/>
  <c r="AQ121" i="1"/>
  <c r="AT135" i="1"/>
  <c r="AT48" i="1"/>
  <c r="AQ41" i="1"/>
  <c r="AQ57" i="1"/>
  <c r="AT47" i="1"/>
  <c r="AS47" i="1"/>
  <c r="AQ47" i="1"/>
  <c r="AT50" i="1"/>
  <c r="AS50" i="1"/>
  <c r="AQ50" i="1"/>
  <c r="AV47" i="1"/>
  <c r="G47" i="1" s="1"/>
  <c r="AR68" i="1"/>
  <c r="AU68" i="1" s="1"/>
  <c r="H68" i="1" s="1"/>
  <c r="AV119" i="1"/>
  <c r="G119" i="1" s="1"/>
  <c r="AU119" i="1"/>
  <c r="H119" i="1" s="1"/>
  <c r="AV112" i="1"/>
  <c r="G112" i="1" s="1"/>
  <c r="AR142" i="1"/>
  <c r="AT49" i="1"/>
  <c r="AS49" i="1"/>
  <c r="AQ49" i="1"/>
  <c r="AT54" i="1"/>
  <c r="AS54" i="1"/>
  <c r="AQ54" i="1"/>
  <c r="AT64" i="1"/>
  <c r="AS64" i="1"/>
  <c r="AQ64" i="1"/>
  <c r="AR106" i="1"/>
  <c r="AU106" i="1" s="1"/>
  <c r="H106" i="1" s="1"/>
  <c r="AV124" i="1"/>
  <c r="G124" i="1" s="1"/>
  <c r="AV125" i="1"/>
  <c r="G125" i="1" s="1"/>
  <c r="AQ130" i="1"/>
  <c r="AQ116" i="1"/>
  <c r="AQ132" i="1"/>
  <c r="AR140" i="1"/>
  <c r="AQ148" i="1"/>
  <c r="AT55" i="1"/>
  <c r="AS55" i="1"/>
  <c r="AQ55" i="1"/>
  <c r="AT58" i="1"/>
  <c r="AQ58" i="1"/>
  <c r="AS58" i="1"/>
  <c r="AV45" i="1"/>
  <c r="G45" i="1" s="1"/>
  <c r="AU45" i="1"/>
  <c r="H45" i="1" s="1"/>
  <c r="AR60" i="1"/>
  <c r="AU60" i="1" s="1"/>
  <c r="H60" i="1" s="1"/>
  <c r="AT76" i="1"/>
  <c r="AS76" i="1"/>
  <c r="AQ76" i="1"/>
  <c r="AV128" i="1"/>
  <c r="G128" i="1" s="1"/>
  <c r="AU128" i="1"/>
  <c r="H128" i="1" s="1"/>
  <c r="AT112" i="1"/>
  <c r="AQ112" i="1"/>
  <c r="AS112" i="1"/>
  <c r="AV142" i="1"/>
  <c r="G142" i="1" s="1"/>
  <c r="AU142" i="1"/>
  <c r="H142" i="1" s="1"/>
  <c r="AR139" i="1"/>
  <c r="AU139" i="1" s="1"/>
  <c r="H139" i="1" s="1"/>
  <c r="AR38" i="1"/>
  <c r="AU38" i="1" s="1"/>
  <c r="H38" i="1" s="1"/>
  <c r="AR51" i="1"/>
  <c r="AU51" i="1" s="1"/>
  <c r="H51" i="1" s="1"/>
  <c r="AR54" i="1"/>
  <c r="AV42" i="1"/>
  <c r="G42" i="1" s="1"/>
  <c r="AU42" i="1"/>
  <c r="H42" i="1" s="1"/>
  <c r="AV50" i="1"/>
  <c r="G50" i="1" s="1"/>
  <c r="AT72" i="1"/>
  <c r="AS72" i="1"/>
  <c r="AQ72" i="1"/>
  <c r="AV115" i="1"/>
  <c r="G115" i="1" s="1"/>
  <c r="AU115" i="1"/>
  <c r="H115" i="1" s="1"/>
  <c r="AQ134" i="1"/>
  <c r="AT134" i="1"/>
  <c r="AS134" i="1"/>
  <c r="AT146" i="1"/>
  <c r="AQ146" i="1"/>
  <c r="AS146" i="1"/>
  <c r="AT106" i="1"/>
  <c r="AQ52" i="1"/>
  <c r="AV43" i="1"/>
  <c r="G43" i="1" s="1"/>
  <c r="AV51" i="1"/>
  <c r="G51" i="1" s="1"/>
  <c r="AV120" i="1"/>
  <c r="G120" i="1" s="1"/>
  <c r="AU120" i="1"/>
  <c r="H120" i="1" s="1"/>
  <c r="AV121" i="1"/>
  <c r="G121" i="1" s="1"/>
  <c r="AV122" i="1"/>
  <c r="G122" i="1" s="1"/>
  <c r="AU122" i="1"/>
  <c r="H122" i="1" s="1"/>
  <c r="AV140" i="1"/>
  <c r="G140" i="1" s="1"/>
  <c r="AU140" i="1"/>
  <c r="H140" i="1" s="1"/>
  <c r="AR44" i="1"/>
  <c r="AT51" i="1"/>
  <c r="AS51" i="1"/>
  <c r="AQ51" i="1"/>
  <c r="AT46" i="1"/>
  <c r="AS46" i="1"/>
  <c r="AQ46" i="1"/>
  <c r="AV48" i="1"/>
  <c r="G48" i="1" s="1"/>
  <c r="AT127" i="1"/>
  <c r="AQ122" i="1"/>
  <c r="AT116" i="1"/>
  <c r="AR136" i="1"/>
  <c r="AU136" i="1" s="1"/>
  <c r="H136" i="1" s="1"/>
  <c r="AV147" i="1"/>
  <c r="G147" i="1" s="1"/>
  <c r="AS147" i="1"/>
  <c r="AQ147" i="1"/>
  <c r="AT147" i="1"/>
  <c r="AT53" i="1"/>
  <c r="AS53" i="1"/>
  <c r="AQ53" i="1"/>
  <c r="AV41" i="1"/>
  <c r="G41" i="1" s="1"/>
  <c r="AV49" i="1"/>
  <c r="G49" i="1" s="1"/>
  <c r="AU49" i="1"/>
  <c r="H49" i="1" s="1"/>
  <c r="AR133" i="1"/>
  <c r="AU132" i="1"/>
  <c r="H132" i="1" s="1"/>
  <c r="AV132" i="1"/>
  <c r="G132" i="1" s="1"/>
  <c r="AT44" i="1"/>
  <c r="AS44" i="1"/>
  <c r="AQ44" i="1"/>
  <c r="AR43" i="1"/>
  <c r="AU43" i="1" s="1"/>
  <c r="H43" i="1" s="1"/>
  <c r="AR46" i="1"/>
  <c r="AU46" i="1" s="1"/>
  <c r="H46" i="1" s="1"/>
  <c r="AV54" i="1"/>
  <c r="G54" i="1" s="1"/>
  <c r="AU54" i="1"/>
  <c r="H54" i="1" s="1"/>
  <c r="AR125" i="1"/>
  <c r="AU125" i="1" s="1"/>
  <c r="H125" i="1" s="1"/>
  <c r="AS126" i="1"/>
  <c r="AT126" i="1"/>
  <c r="AQ126" i="1"/>
  <c r="AQ110" i="1"/>
  <c r="AT110" i="1"/>
  <c r="AS110" i="1"/>
  <c r="AS128" i="1"/>
  <c r="AT128" i="1"/>
  <c r="AQ128" i="1"/>
  <c r="AU134" i="1"/>
  <c r="H134" i="1" s="1"/>
  <c r="AV134" i="1"/>
  <c r="G134" i="1" s="1"/>
  <c r="AR160" i="1"/>
  <c r="AU160" i="1" s="1"/>
  <c r="H160" i="1" s="1"/>
  <c r="AT40" i="1"/>
  <c r="AS40" i="1"/>
  <c r="AQ40" i="1"/>
  <c r="AT62" i="1"/>
  <c r="AQ62" i="1"/>
  <c r="AS62" i="1"/>
  <c r="AV55" i="1"/>
  <c r="G55" i="1" s="1"/>
  <c r="AU55" i="1"/>
  <c r="H55" i="1" s="1"/>
  <c r="AT61" i="1"/>
  <c r="AS61" i="1"/>
  <c r="AQ61" i="1"/>
  <c r="AT65" i="1"/>
  <c r="AS65" i="1"/>
  <c r="AQ65" i="1"/>
  <c r="AT69" i="1"/>
  <c r="AS69" i="1"/>
  <c r="AQ69" i="1"/>
  <c r="AS123" i="1"/>
  <c r="AQ123" i="1"/>
  <c r="AT123" i="1"/>
  <c r="AS125" i="1"/>
  <c r="AQ125" i="1"/>
  <c r="AT125" i="1"/>
  <c r="AR130" i="1"/>
  <c r="AU130" i="1" s="1"/>
  <c r="H130" i="1" s="1"/>
  <c r="AR124" i="1"/>
  <c r="AU124" i="1" s="1"/>
  <c r="H124" i="1" s="1"/>
  <c r="AT141" i="1"/>
  <c r="AQ141" i="1"/>
  <c r="AS141" i="1"/>
  <c r="AT143" i="1"/>
  <c r="AQ143" i="1"/>
  <c r="AS143" i="1"/>
  <c r="AV160" i="1"/>
  <c r="G160" i="1" s="1"/>
  <c r="AR41" i="1"/>
  <c r="AU41" i="1" s="1"/>
  <c r="H41" i="1" s="1"/>
  <c r="AT43" i="1"/>
  <c r="AS43" i="1"/>
  <c r="AQ43" i="1"/>
  <c r="AV44" i="1"/>
  <c r="G44" i="1" s="1"/>
  <c r="AU44" i="1"/>
  <c r="H44" i="1" s="1"/>
  <c r="AV52" i="1"/>
  <c r="G52" i="1" s="1"/>
  <c r="AU52" i="1"/>
  <c r="H52" i="1" s="1"/>
  <c r="AQ127" i="1"/>
  <c r="AT113" i="1"/>
  <c r="AT129" i="1"/>
  <c r="AT122" i="1"/>
  <c r="AR145" i="1"/>
  <c r="AU145" i="1" s="1"/>
  <c r="H145" i="1" s="1"/>
  <c r="AT148" i="1"/>
  <c r="AT45" i="1"/>
  <c r="AS45" i="1"/>
  <c r="AQ45" i="1"/>
  <c r="AR40" i="1"/>
  <c r="AU40" i="1" s="1"/>
  <c r="H40" i="1" s="1"/>
  <c r="AR56" i="1"/>
  <c r="AU56" i="1" s="1"/>
  <c r="H56" i="1" s="1"/>
  <c r="AR47" i="1"/>
  <c r="AU47" i="1" s="1"/>
  <c r="H47" i="1" s="1"/>
  <c r="AR50" i="1"/>
  <c r="AU50" i="1" s="1"/>
  <c r="H50" i="1" s="1"/>
  <c r="AV53" i="1"/>
  <c r="G53" i="1" s="1"/>
  <c r="AU53" i="1"/>
  <c r="H53" i="1" s="1"/>
  <c r="AR76" i="1"/>
  <c r="AU76" i="1" s="1"/>
  <c r="H76" i="1" s="1"/>
  <c r="AV113" i="1"/>
  <c r="G113" i="1" s="1"/>
  <c r="AU113" i="1"/>
  <c r="H113" i="1" s="1"/>
  <c r="AV114" i="1"/>
  <c r="G114" i="1" s="1"/>
  <c r="AU114" i="1"/>
  <c r="H114" i="1" s="1"/>
  <c r="AU133" i="1"/>
  <c r="H133" i="1" s="1"/>
  <c r="AV133" i="1"/>
  <c r="G133" i="1" s="1"/>
  <c r="AU148" i="1"/>
  <c r="H148" i="1" s="1"/>
  <c r="AV148" i="1"/>
  <c r="G148" i="1" s="1"/>
  <c r="AT138" i="1"/>
  <c r="AS138" i="1"/>
  <c r="AQ138" i="1"/>
  <c r="AV58" i="1"/>
  <c r="G58" i="1" s="1"/>
  <c r="AU58" i="1"/>
  <c r="H58" i="1" s="1"/>
  <c r="AR72" i="1"/>
  <c r="AU72" i="1" s="1"/>
  <c r="H72" i="1" s="1"/>
  <c r="AR123" i="1"/>
  <c r="AU123" i="1" s="1"/>
  <c r="H123" i="1" s="1"/>
  <c r="AS118" i="1"/>
  <c r="AT118" i="1"/>
  <c r="AQ118" i="1"/>
</calcChain>
</file>

<file path=xl/sharedStrings.xml><?xml version="1.0" encoding="utf-8"?>
<sst xmlns="http://schemas.openxmlformats.org/spreadsheetml/2006/main" count="889" uniqueCount="64">
  <si>
    <t>Mg#</t>
  </si>
  <si>
    <t>PK13-7</t>
  </si>
  <si>
    <t>NK13-2</t>
  </si>
  <si>
    <t>Образец</t>
  </si>
  <si>
    <t>лава</t>
  </si>
  <si>
    <t>тефра</t>
  </si>
  <si>
    <t>Fe</t>
  </si>
  <si>
    <t>Cr</t>
  </si>
  <si>
    <t>Si</t>
  </si>
  <si>
    <t>Mg</t>
  </si>
  <si>
    <t>Ti</t>
  </si>
  <si>
    <t>Ca</t>
  </si>
  <si>
    <t>P</t>
  </si>
  <si>
    <t>Ni</t>
  </si>
  <si>
    <t>Mn</t>
  </si>
  <si>
    <t>Al</t>
  </si>
  <si>
    <t>Элемент</t>
  </si>
  <si>
    <t>LIF</t>
  </si>
  <si>
    <t>TAP</t>
  </si>
  <si>
    <t>PETH</t>
  </si>
  <si>
    <t>Кристалл</t>
  </si>
  <si>
    <t>MnTiO3</t>
  </si>
  <si>
    <t>CaSiO3</t>
  </si>
  <si>
    <t>NiO</t>
  </si>
  <si>
    <t>Al2O3</t>
  </si>
  <si>
    <t>Cr2O3</t>
  </si>
  <si>
    <t>Стандарт</t>
  </si>
  <si>
    <t>Время измерения на пике, с</t>
  </si>
  <si>
    <t>Оливин  NMNH 111312-44</t>
  </si>
  <si>
    <t>Апатит NMNH 104021</t>
  </si>
  <si>
    <t>MgO</t>
  </si>
  <si>
    <t>FeO</t>
  </si>
  <si>
    <t>MnO</t>
  </si>
  <si>
    <t>CaO</t>
  </si>
  <si>
    <t>Анализы оливина получены на рентгеновском микроанализаторе JEOL JXA-8230 Лаборатории локальных методов исследования вещества геологического факультета МГУ при ускоряющем напряжении 20 кэВ и току зонда 100 нА
Вычитание интенсивности фона произведено линейной интерполяцией по двум измерениям с разных сторон измеряемого пика.</t>
  </si>
  <si>
    <t>Фон -, мм</t>
  </si>
  <si>
    <t>Фон +, мм</t>
  </si>
  <si>
    <t>for 3 cations</t>
  </si>
  <si>
    <t>Analysis No.</t>
  </si>
  <si>
    <t>Mg#, mol.%</t>
  </si>
  <si>
    <t>Fo, mol.%</t>
  </si>
  <si>
    <r>
      <t>SiO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</si>
  <si>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r>
      <t>TiO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</si>
  <si>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r>
      <t>Al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O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</si>
  <si>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r>
      <t>Cr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O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</si>
  <si>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O</t>
    </r>
    <r>
      <rPr>
        <vertAlign val="subscript"/>
        <sz val="11"/>
        <color theme="1"/>
        <rFont val="Calibri"/>
        <family val="2"/>
        <charset val="204"/>
        <scheme val="minor"/>
      </rPr>
      <t>5</t>
    </r>
  </si>
  <si>
    <t>Сумма</t>
  </si>
  <si>
    <t>Sum</t>
  </si>
  <si>
    <t>M</t>
  </si>
  <si>
    <t>T</t>
  </si>
  <si>
    <t>O</t>
  </si>
  <si>
    <t>Fo</t>
  </si>
  <si>
    <t>Tolbachik 2012-2013 eruption</t>
  </si>
  <si>
    <t>Анализы оливина из лавы и тефры извержения 2012-201 г вулкана Толбачик (Камчатка)</t>
  </si>
  <si>
    <t>Щербаков, Плечов, 2018</t>
  </si>
  <si>
    <t>Электронное приложение к статье</t>
  </si>
  <si>
    <t xml:space="preserve">Щербаков В.Д., Плечов П.Ю. </t>
  </si>
  <si>
    <t>прецизионные</t>
  </si>
  <si>
    <t>Объект</t>
  </si>
  <si>
    <t>Автор</t>
  </si>
  <si>
    <t>Качество анализа</t>
  </si>
  <si>
    <t>Комментарий</t>
  </si>
  <si>
    <t>Фосфор-содержащий оливин из лавового потока 2012-2013 гг. вулкана Толбачик</t>
  </si>
  <si>
    <t>Новые данные о минералах №52, вып.1 (2018), стр. 15-17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</si>
</sst>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/>
    <xf numFmtId="164" fontId="1" fillId="0" borderId="0" xfId="0" applyNumberFormat="1" applyFont="1"/>
    <xf numFmtId="164" fontId="5" fillId="0" borderId="0" xfId="0" applyNumberFormat="1" applyFont="1"/>
    <xf numFmtId="2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68"/>
  <sheetViews>
    <sheetView tabSelected="1" zoomScaleNormal="100" workbookViewId="0">
      <selection activeCell="A6" sqref="A6"/>
    </sheetView>
  </sheetViews>
  <sheetFormatPr defaultRowHeight="14.5" x14ac:dyDescent="0.35"/>
  <cols>
    <col min="1" max="1" width="25.08984375" style="1" customWidth="1"/>
    <col min="2" max="2" width="11.1796875" style="1" customWidth="1"/>
    <col min="3" max="3" width="16.08984375" style="1" customWidth="1"/>
    <col min="4" max="13" width="8.90625" style="1"/>
    <col min="14" max="14" width="9.36328125" style="1" bestFit="1" customWidth="1"/>
    <col min="15" max="15" width="9" style="1" bestFit="1" customWidth="1"/>
  </cols>
  <sheetData>
    <row r="2" spans="1:48" x14ac:dyDescent="0.35">
      <c r="A2" s="21" t="s">
        <v>55</v>
      </c>
    </row>
    <row r="3" spans="1:48" x14ac:dyDescent="0.35">
      <c r="A3" s="21" t="s">
        <v>56</v>
      </c>
    </row>
    <row r="4" spans="1:48" x14ac:dyDescent="0.35">
      <c r="A4" s="21" t="s">
        <v>62</v>
      </c>
    </row>
    <row r="5" spans="1:48" x14ac:dyDescent="0.35">
      <c r="A5" s="21" t="s">
        <v>63</v>
      </c>
    </row>
    <row r="7" spans="1:48" x14ac:dyDescent="0.35">
      <c r="A7" s="16" t="s">
        <v>53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U7">
        <v>60.084800000000001</v>
      </c>
      <c r="V7">
        <v>79.865799999999993</v>
      </c>
      <c r="W7">
        <v>50.980599999999995</v>
      </c>
      <c r="X7">
        <v>71.844399999999993</v>
      </c>
      <c r="Y7">
        <v>70.937399999999997</v>
      </c>
      <c r="Z7">
        <v>40.304400000000001</v>
      </c>
      <c r="AA7">
        <v>56.077400000000004</v>
      </c>
      <c r="AB7">
        <v>74.692399999999992</v>
      </c>
      <c r="AC7">
        <v>75.995100000000008</v>
      </c>
      <c r="AD7">
        <v>70.972300000000004</v>
      </c>
      <c r="AG7" t="s">
        <v>37</v>
      </c>
    </row>
    <row r="8" spans="1:48" ht="16.5" x14ac:dyDescent="0.45">
      <c r="A8" t="s">
        <v>59</v>
      </c>
      <c r="B8" t="s">
        <v>60</v>
      </c>
      <c r="C8" t="s">
        <v>58</v>
      </c>
      <c r="D8" t="s">
        <v>3</v>
      </c>
      <c r="E8" t="s">
        <v>38</v>
      </c>
      <c r="F8" t="s">
        <v>61</v>
      </c>
      <c r="G8" t="s">
        <v>39</v>
      </c>
      <c r="H8" t="s">
        <v>40</v>
      </c>
      <c r="I8" t="s">
        <v>41</v>
      </c>
      <c r="J8" t="s">
        <v>42</v>
      </c>
      <c r="K8" t="s">
        <v>43</v>
      </c>
      <c r="L8" t="s">
        <v>31</v>
      </c>
      <c r="M8" t="s">
        <v>32</v>
      </c>
      <c r="N8" t="s">
        <v>30</v>
      </c>
      <c r="O8" t="s">
        <v>33</v>
      </c>
      <c r="P8" t="s">
        <v>23</v>
      </c>
      <c r="Q8" t="s">
        <v>44</v>
      </c>
      <c r="R8" t="s">
        <v>45</v>
      </c>
      <c r="S8" t="s">
        <v>46</v>
      </c>
      <c r="U8" t="s">
        <v>8</v>
      </c>
      <c r="V8" t="s">
        <v>10</v>
      </c>
      <c r="W8" t="s">
        <v>15</v>
      </c>
      <c r="X8" t="s">
        <v>6</v>
      </c>
      <c r="Y8" t="s">
        <v>14</v>
      </c>
      <c r="Z8" t="s">
        <v>9</v>
      </c>
      <c r="AA8" t="s">
        <v>11</v>
      </c>
      <c r="AB8" t="s">
        <v>7</v>
      </c>
      <c r="AC8" t="s">
        <v>13</v>
      </c>
      <c r="AD8" t="s">
        <v>12</v>
      </c>
      <c r="AE8" t="s">
        <v>47</v>
      </c>
      <c r="AG8" t="s">
        <v>8</v>
      </c>
      <c r="AH8" t="s">
        <v>10</v>
      </c>
      <c r="AI8" t="s">
        <v>15</v>
      </c>
      <c r="AJ8" t="s">
        <v>6</v>
      </c>
      <c r="AK8" t="s">
        <v>14</v>
      </c>
      <c r="AL8" t="s">
        <v>9</v>
      </c>
      <c r="AM8" t="s">
        <v>11</v>
      </c>
      <c r="AN8" t="s">
        <v>7</v>
      </c>
      <c r="AO8" t="s">
        <v>13</v>
      </c>
      <c r="AP8" t="s">
        <v>12</v>
      </c>
      <c r="AQ8" t="s">
        <v>47</v>
      </c>
      <c r="AR8" t="s">
        <v>48</v>
      </c>
      <c r="AS8" t="s">
        <v>49</v>
      </c>
      <c r="AT8" t="s">
        <v>50</v>
      </c>
      <c r="AU8" t="s">
        <v>51</v>
      </c>
      <c r="AV8" t="s">
        <v>0</v>
      </c>
    </row>
    <row r="9" spans="1:48" x14ac:dyDescent="0.35">
      <c r="A9" s="22" t="s">
        <v>54</v>
      </c>
      <c r="B9" s="22" t="s">
        <v>57</v>
      </c>
      <c r="C9" s="23" t="s">
        <v>52</v>
      </c>
      <c r="D9" s="1" t="s">
        <v>1</v>
      </c>
      <c r="E9" s="1">
        <v>1</v>
      </c>
      <c r="F9" s="1" t="s">
        <v>4</v>
      </c>
      <c r="G9" s="17">
        <f t="shared" ref="G9:G72" si="0">AV9</f>
        <v>72.144973565860141</v>
      </c>
      <c r="H9" s="18">
        <f t="shared" ref="H9:H72" si="1">AU9</f>
        <v>71.425953527095203</v>
      </c>
      <c r="I9" s="19">
        <v>37.08</v>
      </c>
      <c r="J9" s="19">
        <v>3.1699999999999999E-2</v>
      </c>
      <c r="K9" s="19">
        <v>3.09E-2</v>
      </c>
      <c r="L9" s="19">
        <v>25.1</v>
      </c>
      <c r="M9" s="19">
        <v>0.41739999999999999</v>
      </c>
      <c r="N9" s="19">
        <v>36.47</v>
      </c>
      <c r="O9" s="19">
        <v>0.25</v>
      </c>
      <c r="P9" s="19">
        <v>9.3200000000000005E-2</v>
      </c>
      <c r="Q9" s="19">
        <v>2.5000000000000001E-3</v>
      </c>
      <c r="R9" s="19">
        <v>8.6400000000000005E-2</v>
      </c>
      <c r="S9" s="19">
        <f t="shared" ref="S9:S72" si="2">SUM(I9:R9)</f>
        <v>99.562099999999987</v>
      </c>
      <c r="U9" s="19">
        <f t="shared" ref="U9:U72" si="3">100*I9/U$7</f>
        <v>61.71277927196229</v>
      </c>
      <c r="V9" s="19">
        <f t="shared" ref="V9:V72" si="4">100*J9/V$7</f>
        <v>3.9691582629861596E-2</v>
      </c>
      <c r="W9" s="19">
        <f t="shared" ref="W9:W72" si="5">100*K9/W$7</f>
        <v>6.0611291353966021E-2</v>
      </c>
      <c r="X9" s="19">
        <f t="shared" ref="X9:X72" si="6">100*L9/X$7</f>
        <v>34.936613013679569</v>
      </c>
      <c r="Y9" s="19">
        <f t="shared" ref="Y9:Y72" si="7">100*M9/Y$7</f>
        <v>0.58840611581478885</v>
      </c>
      <c r="Z9" s="19">
        <f t="shared" ref="Z9:Z72" si="8">100*N9/Z$7</f>
        <v>90.486398507358999</v>
      </c>
      <c r="AA9" s="19">
        <f t="shared" ref="AA9:AA72" si="9">100*O9/AA$7</f>
        <v>0.44581239501118092</v>
      </c>
      <c r="AB9" s="19">
        <f t="shared" ref="AB9:AB72" si="10">100*P9/AB$7</f>
        <v>0.12477842457867201</v>
      </c>
      <c r="AC9" s="19">
        <f t="shared" ref="AC9:AC72" si="11">100*Q9/AC$7</f>
        <v>3.2896857823728107E-3</v>
      </c>
      <c r="AD9" s="19">
        <f t="shared" ref="AD9:AD72" si="12">100*R9/AD$7</f>
        <v>0.12173763566912725</v>
      </c>
      <c r="AE9" s="19">
        <f t="shared" ref="AE9:AE72" si="13">SUM(U9:AD9)</f>
        <v>188.52011792384081</v>
      </c>
      <c r="AG9" s="20">
        <f t="shared" ref="AG9:AG72" si="14">3*U9/$AE9</f>
        <v>0.98206143649178002</v>
      </c>
      <c r="AH9" s="20">
        <f t="shared" ref="AH9:AH72" si="15">3*V9/$AE9</f>
        <v>6.3162886381011672E-4</v>
      </c>
      <c r="AI9" s="20">
        <f t="shared" ref="AI9:AI72" si="16">3*W9/$AE9</f>
        <v>9.645329955466933E-4</v>
      </c>
      <c r="AJ9" s="20">
        <f t="shared" ref="AJ9:AJ72" si="17">3*X9/$AE9</f>
        <v>0.55596103055367418</v>
      </c>
      <c r="AK9" s="20">
        <f t="shared" ref="AK9:AK72" si="18">3*Y9/$AE9</f>
        <v>9.3635542290371743E-3</v>
      </c>
      <c r="AL9" s="20">
        <f t="shared" ref="AL9:AL72" si="19">3*Z9/$AE9</f>
        <v>1.4399481525454076</v>
      </c>
      <c r="AM9" s="20">
        <f t="shared" ref="AM9:AM72" si="20">3*AA9/$AE9</f>
        <v>7.0944003205739899E-3</v>
      </c>
      <c r="AN9" s="20">
        <f t="shared" ref="AN9:AN72" si="21">3*AB9/$AE9</f>
        <v>1.985651599726039E-3</v>
      </c>
      <c r="AO9" s="20">
        <f t="shared" ref="AO9:AO72" si="22">3*AC9/$AE9</f>
        <v>5.2350154751682136E-5</v>
      </c>
      <c r="AP9" s="20">
        <f t="shared" ref="AP9:AP72" si="23">3*AD9/$AE9</f>
        <v>1.937262245692643E-3</v>
      </c>
      <c r="AQ9">
        <f t="shared" ref="AQ9:AQ72" si="24">SUM(AG9:AP9)</f>
        <v>3</v>
      </c>
      <c r="AR9" s="19">
        <f>AO9+AN9+AM9+AL9+AK9+AJ9+AI9+AH9</f>
        <v>2.0160013012625275</v>
      </c>
      <c r="AS9" s="19">
        <f>AG9+AP9</f>
        <v>0.9839986987374727</v>
      </c>
      <c r="AT9" s="19">
        <f t="shared" ref="AT9:AT72" si="25">AG9*2+AH9*2+AI9*1.5+AJ9+AK9+AL9+AM9+AN9*1.5+AO9+AP9*2.5</f>
        <v>3.9870740510217653</v>
      </c>
      <c r="AU9" s="19">
        <f t="shared" ref="AU9:AU72" si="26">100*AL9/AR9</f>
        <v>71.425953527095203</v>
      </c>
      <c r="AV9" s="19">
        <f t="shared" ref="AV9:AV72" si="27">100*AL9/(AL9+AJ9)</f>
        <v>72.144973565860141</v>
      </c>
    </row>
    <row r="10" spans="1:48" x14ac:dyDescent="0.35">
      <c r="A10" s="22" t="s">
        <v>54</v>
      </c>
      <c r="B10" s="22" t="s">
        <v>57</v>
      </c>
      <c r="C10" s="23" t="s">
        <v>52</v>
      </c>
      <c r="D10" s="1" t="s">
        <v>1</v>
      </c>
      <c r="E10" s="1">
        <v>2</v>
      </c>
      <c r="F10" s="1" t="s">
        <v>4</v>
      </c>
      <c r="G10" s="17">
        <f t="shared" si="0"/>
        <v>70.823712884337795</v>
      </c>
      <c r="H10" s="18">
        <f t="shared" si="1"/>
        <v>70.024610727119551</v>
      </c>
      <c r="I10" s="19">
        <v>36.799999999999997</v>
      </c>
      <c r="J10" s="19">
        <v>5.3199999999999997E-2</v>
      </c>
      <c r="K10" s="19">
        <v>2.4299999999999999E-2</v>
      </c>
      <c r="L10" s="19">
        <v>26.01</v>
      </c>
      <c r="M10" s="19">
        <v>0.46639999999999998</v>
      </c>
      <c r="N10" s="19">
        <v>35.42</v>
      </c>
      <c r="O10" s="19">
        <v>0.30370000000000003</v>
      </c>
      <c r="P10" s="19">
        <v>7.6700000000000004E-2</v>
      </c>
      <c r="Q10" s="19"/>
      <c r="R10" s="19">
        <v>7.7700000000000005E-2</v>
      </c>
      <c r="S10" s="19">
        <f t="shared" si="2"/>
        <v>99.231999999999999</v>
      </c>
      <c r="U10" s="19">
        <f t="shared" si="3"/>
        <v>61.246771229994934</v>
      </c>
      <c r="V10" s="19">
        <f t="shared" si="4"/>
        <v>6.6611741195856042E-2</v>
      </c>
      <c r="W10" s="19">
        <f t="shared" si="5"/>
        <v>4.7665190288070362E-2</v>
      </c>
      <c r="X10" s="19">
        <f t="shared" si="6"/>
        <v>36.203239222542052</v>
      </c>
      <c r="Y10" s="19">
        <f t="shared" si="7"/>
        <v>0.65748110305706164</v>
      </c>
      <c r="Z10" s="19">
        <f t="shared" si="8"/>
        <v>87.881223886225825</v>
      </c>
      <c r="AA10" s="19">
        <f t="shared" si="9"/>
        <v>0.54157289745958259</v>
      </c>
      <c r="AB10" s="19">
        <f t="shared" si="10"/>
        <v>0.10268782366077407</v>
      </c>
      <c r="AC10" s="19">
        <f t="shared" si="11"/>
        <v>0</v>
      </c>
      <c r="AD10" s="19">
        <f t="shared" si="12"/>
        <v>0.1094793320774443</v>
      </c>
      <c r="AE10" s="19">
        <f t="shared" si="13"/>
        <v>186.85673242650162</v>
      </c>
      <c r="AG10" s="20">
        <f t="shared" si="14"/>
        <v>0.98332188144335331</v>
      </c>
      <c r="AH10" s="20">
        <f t="shared" si="15"/>
        <v>1.0694569095398875E-3</v>
      </c>
      <c r="AI10" s="20">
        <f t="shared" si="16"/>
        <v>7.6526849745944836E-4</v>
      </c>
      <c r="AJ10" s="20">
        <f t="shared" si="17"/>
        <v>0.58124594312033573</v>
      </c>
      <c r="AK10" s="20">
        <f t="shared" si="18"/>
        <v>1.055591245526584E-2</v>
      </c>
      <c r="AL10" s="20">
        <f t="shared" si="19"/>
        <v>1.4109401798641603</v>
      </c>
      <c r="AM10" s="20">
        <f t="shared" si="20"/>
        <v>8.6949968100176207E-3</v>
      </c>
      <c r="AN10" s="20">
        <f t="shared" si="21"/>
        <v>1.6486613405995215E-3</v>
      </c>
      <c r="AO10" s="20">
        <f t="shared" si="22"/>
        <v>0</v>
      </c>
      <c r="AP10" s="20">
        <f t="shared" si="23"/>
        <v>1.7576995592680663E-3</v>
      </c>
      <c r="AQ10">
        <f t="shared" si="24"/>
        <v>3</v>
      </c>
      <c r="AR10" s="19">
        <f t="shared" ref="AR10:AR72" si="28">AO10+AN10+AM10+AL10+AK10+AJ10+AI10+AH10</f>
        <v>2.0149204189973782</v>
      </c>
      <c r="AS10" s="19">
        <f t="shared" ref="AS10:AS72" si="29">AG10+AP10</f>
        <v>0.98507958100262139</v>
      </c>
      <c r="AT10" s="19">
        <f t="shared" si="25"/>
        <v>3.988234852610824</v>
      </c>
      <c r="AU10" s="19">
        <f t="shared" si="26"/>
        <v>70.024610727119551</v>
      </c>
      <c r="AV10" s="19">
        <f t="shared" si="27"/>
        <v>70.823712884337795</v>
      </c>
    </row>
    <row r="11" spans="1:48" x14ac:dyDescent="0.35">
      <c r="A11" s="22" t="s">
        <v>54</v>
      </c>
      <c r="B11" s="22" t="s">
        <v>57</v>
      </c>
      <c r="C11" s="23" t="s">
        <v>52</v>
      </c>
      <c r="D11" s="1" t="s">
        <v>1</v>
      </c>
      <c r="E11" s="1">
        <v>3</v>
      </c>
      <c r="F11" s="1" t="s">
        <v>4</v>
      </c>
      <c r="G11" s="17">
        <f t="shared" si="0"/>
        <v>70.592740686936054</v>
      </c>
      <c r="H11" s="18">
        <f t="shared" si="1"/>
        <v>69.730207607745797</v>
      </c>
      <c r="I11" s="19">
        <v>36.89</v>
      </c>
      <c r="J11" s="19">
        <v>6.9099999999999995E-2</v>
      </c>
      <c r="K11" s="19">
        <v>4.7699999999999999E-2</v>
      </c>
      <c r="L11" s="19">
        <v>26.22</v>
      </c>
      <c r="M11" s="19">
        <v>0.47860000000000003</v>
      </c>
      <c r="N11" s="19">
        <v>35.31</v>
      </c>
      <c r="O11" s="19">
        <v>0.33579999999999999</v>
      </c>
      <c r="P11" s="19">
        <v>6.08E-2</v>
      </c>
      <c r="Q11" s="19">
        <v>1E-4</v>
      </c>
      <c r="R11" s="19">
        <v>9.8900000000000002E-2</v>
      </c>
      <c r="S11" s="19">
        <f t="shared" si="2"/>
        <v>99.51100000000001</v>
      </c>
      <c r="U11" s="19">
        <f t="shared" si="3"/>
        <v>61.396559529198733</v>
      </c>
      <c r="V11" s="19">
        <f t="shared" si="4"/>
        <v>8.6520137530707766E-2</v>
      </c>
      <c r="W11" s="19">
        <f t="shared" si="5"/>
        <v>9.3565003158064042E-2</v>
      </c>
      <c r="X11" s="19">
        <f t="shared" si="6"/>
        <v>36.495537578433392</v>
      </c>
      <c r="Y11" s="19">
        <f t="shared" si="7"/>
        <v>0.6746793651867703</v>
      </c>
      <c r="Z11" s="19">
        <f t="shared" si="8"/>
        <v>87.60830083067853</v>
      </c>
      <c r="AA11" s="19">
        <f t="shared" si="9"/>
        <v>0.59881520897901819</v>
      </c>
      <c r="AB11" s="19">
        <f t="shared" si="10"/>
        <v>8.1400517321708776E-2</v>
      </c>
      <c r="AC11" s="19">
        <f t="shared" si="11"/>
        <v>1.3158743129491242E-4</v>
      </c>
      <c r="AD11" s="19">
        <f t="shared" si="12"/>
        <v>0.13935014082959127</v>
      </c>
      <c r="AE11" s="19">
        <f t="shared" si="13"/>
        <v>187.17485989874777</v>
      </c>
      <c r="AG11" s="20">
        <f t="shared" si="14"/>
        <v>0.98405137681007804</v>
      </c>
      <c r="AH11" s="20">
        <f t="shared" si="15"/>
        <v>1.386726896617059E-3</v>
      </c>
      <c r="AI11" s="20">
        <f t="shared" si="16"/>
        <v>1.4996405480203596E-3</v>
      </c>
      <c r="AJ11" s="20">
        <f t="shared" si="17"/>
        <v>0.58494293942320541</v>
      </c>
      <c r="AK11" s="20">
        <f t="shared" si="18"/>
        <v>1.0813621533656892E-2</v>
      </c>
      <c r="AL11" s="20">
        <f t="shared" si="19"/>
        <v>1.4041677532667083</v>
      </c>
      <c r="AM11" s="20">
        <f t="shared" si="20"/>
        <v>9.5976865050618528E-3</v>
      </c>
      <c r="AN11" s="20">
        <f t="shared" si="21"/>
        <v>1.3046706811867103E-3</v>
      </c>
      <c r="AO11" s="20">
        <f t="shared" si="22"/>
        <v>2.1090561739877031E-6</v>
      </c>
      <c r="AP11" s="20">
        <f t="shared" si="23"/>
        <v>2.2334752792918778E-3</v>
      </c>
      <c r="AQ11">
        <f t="shared" si="24"/>
        <v>3.0000000000000004</v>
      </c>
      <c r="AR11" s="19">
        <f t="shared" si="28"/>
        <v>2.0137151479106308</v>
      </c>
      <c r="AS11" s="19">
        <f t="shared" si="29"/>
        <v>0.98628485208936989</v>
      </c>
      <c r="AT11" s="19">
        <f t="shared" si="25"/>
        <v>3.9901904722402368</v>
      </c>
      <c r="AU11" s="19">
        <f t="shared" si="26"/>
        <v>69.730207607745797</v>
      </c>
      <c r="AV11" s="19">
        <f t="shared" si="27"/>
        <v>70.592740686936054</v>
      </c>
    </row>
    <row r="12" spans="1:48" x14ac:dyDescent="0.35">
      <c r="A12" s="22" t="s">
        <v>54</v>
      </c>
      <c r="B12" s="22" t="s">
        <v>57</v>
      </c>
      <c r="C12" s="23" t="s">
        <v>52</v>
      </c>
      <c r="D12" s="1" t="s">
        <v>1</v>
      </c>
      <c r="E12" s="1">
        <v>4</v>
      </c>
      <c r="F12" s="1" t="s">
        <v>4</v>
      </c>
      <c r="G12" s="17">
        <f t="shared" si="0"/>
        <v>70.205074038324383</v>
      </c>
      <c r="H12" s="18">
        <f t="shared" si="1"/>
        <v>69.322704619106645</v>
      </c>
      <c r="I12" s="19">
        <v>36.65</v>
      </c>
      <c r="J12" s="19">
        <v>5.33E-2</v>
      </c>
      <c r="K12" s="19">
        <v>5.4600000000000003E-2</v>
      </c>
      <c r="L12" s="19">
        <v>26.44</v>
      </c>
      <c r="M12" s="19">
        <v>0.48770000000000002</v>
      </c>
      <c r="N12" s="19">
        <v>34.950000000000003</v>
      </c>
      <c r="O12" s="19">
        <v>0.35649999999999998</v>
      </c>
      <c r="P12" s="19">
        <v>5.5899999999999998E-2</v>
      </c>
      <c r="Q12" s="19">
        <v>2.0000000000000001E-4</v>
      </c>
      <c r="R12" s="19">
        <v>0.1158</v>
      </c>
      <c r="S12" s="19">
        <f t="shared" si="2"/>
        <v>99.164000000000001</v>
      </c>
      <c r="U12" s="19">
        <f t="shared" si="3"/>
        <v>60.997124064655289</v>
      </c>
      <c r="V12" s="19">
        <f t="shared" si="4"/>
        <v>6.6736951235697894E-2</v>
      </c>
      <c r="W12" s="19">
        <f t="shared" si="5"/>
        <v>0.10709956336331861</v>
      </c>
      <c r="X12" s="19">
        <f t="shared" si="6"/>
        <v>36.801754903652899</v>
      </c>
      <c r="Y12" s="19">
        <f t="shared" si="7"/>
        <v>0.68750757710319244</v>
      </c>
      <c r="Z12" s="19">
        <f t="shared" si="8"/>
        <v>86.715098103432879</v>
      </c>
      <c r="AA12" s="19">
        <f t="shared" si="9"/>
        <v>0.63572847528594401</v>
      </c>
      <c r="AB12" s="19">
        <f t="shared" si="10"/>
        <v>7.4840278261242107E-2</v>
      </c>
      <c r="AC12" s="19">
        <f t="shared" si="11"/>
        <v>2.6317486258982484E-4</v>
      </c>
      <c r="AD12" s="19">
        <f t="shared" si="12"/>
        <v>0.1631622478065386</v>
      </c>
      <c r="AE12" s="19">
        <f t="shared" si="13"/>
        <v>186.24931533965957</v>
      </c>
      <c r="AG12" s="20">
        <f t="shared" si="14"/>
        <v>0.98250762350587839</v>
      </c>
      <c r="AH12" s="20">
        <f t="shared" si="15"/>
        <v>1.0749615553859765E-3</v>
      </c>
      <c r="AI12" s="20">
        <f t="shared" si="16"/>
        <v>1.7250999795838664E-3</v>
      </c>
      <c r="AJ12" s="20">
        <f t="shared" si="17"/>
        <v>0.59278212384090956</v>
      </c>
      <c r="AK12" s="20">
        <f t="shared" si="18"/>
        <v>1.1073988258953818E-2</v>
      </c>
      <c r="AL12" s="20">
        <f t="shared" si="19"/>
        <v>1.3967583925657729</v>
      </c>
      <c r="AM12" s="20">
        <f t="shared" si="20"/>
        <v>1.0239959391956592E-2</v>
      </c>
      <c r="AN12" s="20">
        <f t="shared" si="21"/>
        <v>1.2054854235263718E-3</v>
      </c>
      <c r="AO12" s="20">
        <f t="shared" si="22"/>
        <v>4.2390737723230422E-6</v>
      </c>
      <c r="AP12" s="20">
        <f t="shared" si="23"/>
        <v>2.6281264042605874E-3</v>
      </c>
      <c r="AQ12">
        <f t="shared" si="24"/>
        <v>3.0000000000000004</v>
      </c>
      <c r="AR12" s="19">
        <f t="shared" si="28"/>
        <v>2.0148642500898615</v>
      </c>
      <c r="AS12" s="19">
        <f t="shared" si="29"/>
        <v>0.98513574991013897</v>
      </c>
      <c r="AT12" s="19">
        <f t="shared" si="25"/>
        <v>3.9889900673692105</v>
      </c>
      <c r="AU12" s="19">
        <f t="shared" si="26"/>
        <v>69.322704619106645</v>
      </c>
      <c r="AV12" s="19">
        <f t="shared" si="27"/>
        <v>70.205074038324383</v>
      </c>
    </row>
    <row r="13" spans="1:48" x14ac:dyDescent="0.35">
      <c r="A13" s="22" t="s">
        <v>54</v>
      </c>
      <c r="B13" s="22" t="s">
        <v>57</v>
      </c>
      <c r="C13" s="23" t="s">
        <v>52</v>
      </c>
      <c r="D13" s="1" t="s">
        <v>1</v>
      </c>
      <c r="E13" s="1">
        <v>5</v>
      </c>
      <c r="F13" s="1" t="s">
        <v>4</v>
      </c>
      <c r="G13" s="17">
        <f t="shared" si="0"/>
        <v>71.564899178125032</v>
      </c>
      <c r="H13" s="18">
        <f t="shared" si="1"/>
        <v>70.790013668344642</v>
      </c>
      <c r="I13" s="19">
        <v>36.92</v>
      </c>
      <c r="J13" s="19">
        <v>4.4900000000000002E-2</v>
      </c>
      <c r="K13" s="19">
        <v>3.7100000000000001E-2</v>
      </c>
      <c r="L13" s="19">
        <v>25.54</v>
      </c>
      <c r="M13" s="19">
        <v>0.44090000000000001</v>
      </c>
      <c r="N13" s="19">
        <v>36.06</v>
      </c>
      <c r="O13" s="19">
        <v>0.26679999999999998</v>
      </c>
      <c r="P13" s="19">
        <v>0.10050000000000001</v>
      </c>
      <c r="Q13" s="19">
        <v>5.7999999999999996E-3</v>
      </c>
      <c r="R13" s="19">
        <v>0.1394</v>
      </c>
      <c r="S13" s="19">
        <f t="shared" si="2"/>
        <v>99.555399999999992</v>
      </c>
      <c r="U13" s="19">
        <f t="shared" si="3"/>
        <v>61.446488962266663</v>
      </c>
      <c r="V13" s="19">
        <f t="shared" si="4"/>
        <v>5.6219307888983779E-2</v>
      </c>
      <c r="W13" s="19">
        <f t="shared" si="5"/>
        <v>7.2772780234049816E-2</v>
      </c>
      <c r="X13" s="19">
        <f t="shared" si="6"/>
        <v>35.549047664118568</v>
      </c>
      <c r="Y13" s="19">
        <f t="shared" si="7"/>
        <v>0.62153391581873607</v>
      </c>
      <c r="Z13" s="19">
        <f t="shared" si="8"/>
        <v>89.469139845773654</v>
      </c>
      <c r="AA13" s="19">
        <f t="shared" si="9"/>
        <v>0.47577098795593231</v>
      </c>
      <c r="AB13" s="19">
        <f t="shared" si="10"/>
        <v>0.13455184195446929</v>
      </c>
      <c r="AC13" s="19">
        <f t="shared" si="11"/>
        <v>7.6320710151049197E-3</v>
      </c>
      <c r="AD13" s="19">
        <f t="shared" si="12"/>
        <v>0.19641465754949464</v>
      </c>
      <c r="AE13" s="19">
        <f t="shared" si="13"/>
        <v>188.02957203457566</v>
      </c>
      <c r="AG13" s="20">
        <f t="shared" si="14"/>
        <v>0.98037486812395058</v>
      </c>
      <c r="AH13" s="20">
        <f t="shared" si="15"/>
        <v>8.9697552274350663E-4</v>
      </c>
      <c r="AI13" s="20">
        <f t="shared" si="16"/>
        <v>1.161085133257678E-3</v>
      </c>
      <c r="AJ13" s="20">
        <f t="shared" si="17"/>
        <v>0.56718282043818602</v>
      </c>
      <c r="AK13" s="20">
        <f t="shared" si="18"/>
        <v>9.916534549753362E-3</v>
      </c>
      <c r="AL13" s="20">
        <f t="shared" si="19"/>
        <v>1.4274745011277539</v>
      </c>
      <c r="AM13" s="20">
        <f t="shared" si="20"/>
        <v>7.5908962001218433E-3</v>
      </c>
      <c r="AN13" s="20">
        <f t="shared" si="21"/>
        <v>2.1467661788284131E-3</v>
      </c>
      <c r="AO13" s="20">
        <f t="shared" si="22"/>
        <v>1.2176921320176438E-4</v>
      </c>
      <c r="AP13" s="20">
        <f t="shared" si="23"/>
        <v>3.1337835122027045E-3</v>
      </c>
      <c r="AQ13">
        <f t="shared" si="24"/>
        <v>2.9999999999999996</v>
      </c>
      <c r="AR13" s="19">
        <f t="shared" si="28"/>
        <v>2.0164913483638465</v>
      </c>
      <c r="AS13" s="19">
        <f t="shared" si="29"/>
        <v>0.98350865163615331</v>
      </c>
      <c r="AT13" s="19">
        <f t="shared" si="25"/>
        <v>3.9876264445710405</v>
      </c>
      <c r="AU13" s="19">
        <f t="shared" si="26"/>
        <v>70.790013668344642</v>
      </c>
      <c r="AV13" s="19">
        <f t="shared" si="27"/>
        <v>71.564899178125032</v>
      </c>
    </row>
    <row r="14" spans="1:48" x14ac:dyDescent="0.35">
      <c r="A14" s="22" t="s">
        <v>54</v>
      </c>
      <c r="B14" s="22" t="s">
        <v>57</v>
      </c>
      <c r="C14" s="23" t="s">
        <v>52</v>
      </c>
      <c r="D14" s="1" t="s">
        <v>1</v>
      </c>
      <c r="E14" s="1">
        <v>6</v>
      </c>
      <c r="F14" s="1" t="s">
        <v>4</v>
      </c>
      <c r="G14" s="17">
        <f t="shared" si="0"/>
        <v>71.498276564328719</v>
      </c>
      <c r="H14" s="18">
        <f t="shared" si="1"/>
        <v>70.728157696990763</v>
      </c>
      <c r="I14" s="19">
        <v>36.82</v>
      </c>
      <c r="J14" s="19">
        <v>3.9899999999999998E-2</v>
      </c>
      <c r="K14" s="19">
        <v>3.5200000000000002E-2</v>
      </c>
      <c r="L14" s="19">
        <v>25.51</v>
      </c>
      <c r="M14" s="19">
        <v>0.4405</v>
      </c>
      <c r="N14" s="19">
        <v>35.9</v>
      </c>
      <c r="O14" s="19">
        <v>0.26440000000000002</v>
      </c>
      <c r="P14" s="19">
        <v>0.1032</v>
      </c>
      <c r="Q14" s="19">
        <v>5.1999999999999998E-3</v>
      </c>
      <c r="R14" s="19">
        <v>0.11890000000000001</v>
      </c>
      <c r="S14" s="19">
        <f t="shared" si="2"/>
        <v>99.237299999999991</v>
      </c>
      <c r="U14" s="19">
        <f t="shared" si="3"/>
        <v>61.28005751870689</v>
      </c>
      <c r="V14" s="19">
        <f t="shared" si="4"/>
        <v>4.9958805896892035E-2</v>
      </c>
      <c r="W14" s="19">
        <f t="shared" si="5"/>
        <v>6.9045872351443494E-2</v>
      </c>
      <c r="X14" s="19">
        <f t="shared" si="6"/>
        <v>35.50729075613409</v>
      </c>
      <c r="Y14" s="19">
        <f t="shared" si="7"/>
        <v>0.62097003837186027</v>
      </c>
      <c r="Z14" s="19">
        <f t="shared" si="8"/>
        <v>89.072160855886693</v>
      </c>
      <c r="AA14" s="19">
        <f t="shared" si="9"/>
        <v>0.47149118896382497</v>
      </c>
      <c r="AB14" s="19">
        <f t="shared" si="10"/>
        <v>0.13816666755921622</v>
      </c>
      <c r="AC14" s="19">
        <f t="shared" si="11"/>
        <v>6.8425464273354462E-3</v>
      </c>
      <c r="AD14" s="19">
        <f t="shared" si="12"/>
        <v>0.16753014908633368</v>
      </c>
      <c r="AE14" s="19">
        <f t="shared" si="13"/>
        <v>187.38351439938455</v>
      </c>
      <c r="AG14" s="20">
        <f t="shared" si="14"/>
        <v>0.98109042914142552</v>
      </c>
      <c r="AH14" s="20">
        <f t="shared" si="15"/>
        <v>7.9983779881101632E-4</v>
      </c>
      <c r="AI14" s="20">
        <f t="shared" si="16"/>
        <v>1.1054207074633179E-3</v>
      </c>
      <c r="AJ14" s="20">
        <f t="shared" si="17"/>
        <v>0.568469817688253</v>
      </c>
      <c r="AK14" s="20">
        <f t="shared" si="18"/>
        <v>9.9416969581700813E-3</v>
      </c>
      <c r="AL14" s="20">
        <f t="shared" si="19"/>
        <v>1.4260405106829277</v>
      </c>
      <c r="AM14" s="20">
        <f t="shared" si="20"/>
        <v>7.5485486085862452E-3</v>
      </c>
      <c r="AN14" s="20">
        <f t="shared" si="21"/>
        <v>2.212040925831894E-3</v>
      </c>
      <c r="AO14" s="20">
        <f t="shared" si="22"/>
        <v>1.0954880074590895E-4</v>
      </c>
      <c r="AP14" s="20">
        <f t="shared" si="23"/>
        <v>2.6821486877858011E-3</v>
      </c>
      <c r="AQ14">
        <f t="shared" si="24"/>
        <v>3.0000000000000004</v>
      </c>
      <c r="AR14" s="19">
        <f t="shared" si="28"/>
        <v>2.0162274221707892</v>
      </c>
      <c r="AS14" s="19">
        <f t="shared" si="29"/>
        <v>0.98377257782921135</v>
      </c>
      <c r="AT14" s="19">
        <f t="shared" si="25"/>
        <v>3.987572220788564</v>
      </c>
      <c r="AU14" s="19">
        <f t="shared" si="26"/>
        <v>70.728157696990763</v>
      </c>
      <c r="AV14" s="19">
        <f t="shared" si="27"/>
        <v>71.498276564328719</v>
      </c>
    </row>
    <row r="15" spans="1:48" x14ac:dyDescent="0.35">
      <c r="A15" s="22" t="s">
        <v>54</v>
      </c>
      <c r="B15" s="22" t="s">
        <v>57</v>
      </c>
      <c r="C15" s="23" t="s">
        <v>52</v>
      </c>
      <c r="D15" s="1" t="s">
        <v>1</v>
      </c>
      <c r="E15" s="1">
        <v>7</v>
      </c>
      <c r="F15" s="1" t="s">
        <v>4</v>
      </c>
      <c r="G15" s="17">
        <f t="shared" si="0"/>
        <v>71.335839589450899</v>
      </c>
      <c r="H15" s="18">
        <f t="shared" si="1"/>
        <v>70.56711487028393</v>
      </c>
      <c r="I15" s="19">
        <v>36.47</v>
      </c>
      <c r="J15" s="19">
        <v>4.3200000000000002E-2</v>
      </c>
      <c r="K15" s="19">
        <v>3.04E-2</v>
      </c>
      <c r="L15" s="19">
        <v>25.37</v>
      </c>
      <c r="M15" s="19">
        <v>0.43809999999999999</v>
      </c>
      <c r="N15" s="19">
        <v>35.42</v>
      </c>
      <c r="O15" s="19">
        <v>0.2666</v>
      </c>
      <c r="P15" s="19">
        <v>9.8299999999999998E-2</v>
      </c>
      <c r="Q15" s="19">
        <v>2.8E-3</v>
      </c>
      <c r="R15" s="19">
        <v>9.4100000000000003E-2</v>
      </c>
      <c r="S15" s="19">
        <f t="shared" si="2"/>
        <v>98.233499999999992</v>
      </c>
      <c r="U15" s="19">
        <f t="shared" si="3"/>
        <v>60.697547466247698</v>
      </c>
      <c r="V15" s="19">
        <f t="shared" si="4"/>
        <v>5.4090737211672589E-2</v>
      </c>
      <c r="W15" s="19">
        <f t="shared" si="5"/>
        <v>5.9630526121701201E-2</v>
      </c>
      <c r="X15" s="19">
        <f t="shared" si="6"/>
        <v>35.312425185539865</v>
      </c>
      <c r="Y15" s="19">
        <f t="shared" si="7"/>
        <v>0.61758677369060611</v>
      </c>
      <c r="Z15" s="19">
        <f t="shared" si="8"/>
        <v>87.881223886225825</v>
      </c>
      <c r="AA15" s="19">
        <f t="shared" si="9"/>
        <v>0.47541433803992333</v>
      </c>
      <c r="AB15" s="19">
        <f t="shared" si="10"/>
        <v>0.13160642849874954</v>
      </c>
      <c r="AC15" s="19">
        <f t="shared" si="11"/>
        <v>3.6844480762575475E-3</v>
      </c>
      <c r="AD15" s="19">
        <f t="shared" si="12"/>
        <v>0.13258693884797307</v>
      </c>
      <c r="AE15" s="19">
        <f t="shared" si="13"/>
        <v>185.36579672850024</v>
      </c>
      <c r="AG15" s="20">
        <f t="shared" si="14"/>
        <v>0.98234218832425035</v>
      </c>
      <c r="AH15" s="20">
        <f t="shared" si="15"/>
        <v>8.7541614741738479E-4</v>
      </c>
      <c r="AI15" s="20">
        <f t="shared" si="16"/>
        <v>9.6507328494436747E-4</v>
      </c>
      <c r="AJ15" s="20">
        <f t="shared" si="17"/>
        <v>0.57150389891929609</v>
      </c>
      <c r="AK15" s="20">
        <f t="shared" si="18"/>
        <v>9.9951574334152977E-3</v>
      </c>
      <c r="AL15" s="20">
        <f t="shared" si="19"/>
        <v>1.4222886655019129</v>
      </c>
      <c r="AM15" s="20">
        <f t="shared" si="20"/>
        <v>7.6942080971321028E-3</v>
      </c>
      <c r="AN15" s="20">
        <f t="shared" si="21"/>
        <v>2.1299467995950119E-3</v>
      </c>
      <c r="AO15" s="20">
        <f t="shared" si="22"/>
        <v>5.9629901653119681E-5</v>
      </c>
      <c r="AP15" s="20">
        <f t="shared" si="23"/>
        <v>2.1458155903837407E-3</v>
      </c>
      <c r="AQ15">
        <f t="shared" si="24"/>
        <v>3.0000000000000009</v>
      </c>
      <c r="AR15" s="19">
        <f t="shared" si="28"/>
        <v>2.0155119960853662</v>
      </c>
      <c r="AS15" s="19">
        <f t="shared" si="29"/>
        <v>0.98448800391463409</v>
      </c>
      <c r="AT15" s="19">
        <f t="shared" si="25"/>
        <v>3.9879838378995136</v>
      </c>
      <c r="AU15" s="19">
        <f t="shared" si="26"/>
        <v>70.56711487028393</v>
      </c>
      <c r="AV15" s="19">
        <f t="shared" si="27"/>
        <v>71.335839589450899</v>
      </c>
    </row>
    <row r="16" spans="1:48" x14ac:dyDescent="0.35">
      <c r="A16" s="22" t="s">
        <v>54</v>
      </c>
      <c r="B16" s="22" t="s">
        <v>57</v>
      </c>
      <c r="C16" s="23" t="s">
        <v>52</v>
      </c>
      <c r="D16" s="1" t="s">
        <v>1</v>
      </c>
      <c r="E16" s="1">
        <v>8</v>
      </c>
      <c r="F16" s="1" t="s">
        <v>4</v>
      </c>
      <c r="G16" s="17">
        <f t="shared" si="0"/>
        <v>71.557253288434822</v>
      </c>
      <c r="H16" s="18">
        <f t="shared" si="1"/>
        <v>70.793669645079618</v>
      </c>
      <c r="I16" s="19">
        <v>36.950000000000003</v>
      </c>
      <c r="J16" s="19">
        <v>4.02E-2</v>
      </c>
      <c r="K16" s="19">
        <v>3.4099999999999998E-2</v>
      </c>
      <c r="L16" s="19">
        <v>25.5</v>
      </c>
      <c r="M16" s="19">
        <v>0.44400000000000001</v>
      </c>
      <c r="N16" s="19">
        <v>35.99</v>
      </c>
      <c r="O16" s="19">
        <v>0.26329999999999998</v>
      </c>
      <c r="P16" s="19">
        <v>9.8500000000000004E-2</v>
      </c>
      <c r="Q16" s="19">
        <v>1.1000000000000001E-3</v>
      </c>
      <c r="R16" s="19">
        <v>0.1288</v>
      </c>
      <c r="S16" s="19">
        <f t="shared" si="2"/>
        <v>99.45</v>
      </c>
      <c r="U16" s="19">
        <f t="shared" si="3"/>
        <v>61.496418395334601</v>
      </c>
      <c r="V16" s="19">
        <f t="shared" si="4"/>
        <v>5.0334436016417537E-2</v>
      </c>
      <c r="W16" s="19">
        <f t="shared" si="5"/>
        <v>6.6888188840460883E-2</v>
      </c>
      <c r="X16" s="19">
        <f t="shared" si="6"/>
        <v>35.493371786805938</v>
      </c>
      <c r="Y16" s="19">
        <f t="shared" si="7"/>
        <v>0.62590396603202259</v>
      </c>
      <c r="Z16" s="19">
        <f t="shared" si="8"/>
        <v>89.295461537698117</v>
      </c>
      <c r="AA16" s="19">
        <f t="shared" si="9"/>
        <v>0.46952961442577573</v>
      </c>
      <c r="AB16" s="19">
        <f t="shared" si="10"/>
        <v>0.13187419335836043</v>
      </c>
      <c r="AC16" s="19">
        <f t="shared" si="11"/>
        <v>1.4474617442440366E-3</v>
      </c>
      <c r="AD16" s="19">
        <f t="shared" si="12"/>
        <v>0.18147925317342115</v>
      </c>
      <c r="AE16" s="19">
        <f t="shared" si="13"/>
        <v>187.81270883342935</v>
      </c>
      <c r="AG16" s="20">
        <f t="shared" si="14"/>
        <v>0.98230442621232239</v>
      </c>
      <c r="AH16" s="20">
        <f t="shared" si="15"/>
        <v>8.0401006400039241E-4</v>
      </c>
      <c r="AI16" s="20">
        <f t="shared" si="16"/>
        <v>1.0684291162604527E-3</v>
      </c>
      <c r="AJ16" s="20">
        <f t="shared" si="17"/>
        <v>0.5669484031288573</v>
      </c>
      <c r="AK16" s="20">
        <f t="shared" si="18"/>
        <v>9.9977893389600492E-3</v>
      </c>
      <c r="AL16" s="20">
        <f t="shared" si="19"/>
        <v>1.4263485483864788</v>
      </c>
      <c r="AM16" s="20">
        <f t="shared" si="20"/>
        <v>7.4999655349553655E-3</v>
      </c>
      <c r="AN16" s="20">
        <f t="shared" si="21"/>
        <v>2.1064739576593721E-3</v>
      </c>
      <c r="AO16" s="20">
        <f t="shared" si="22"/>
        <v>2.3120827444022228E-5</v>
      </c>
      <c r="AP16" s="20">
        <f t="shared" si="23"/>
        <v>2.8988334330618914E-3</v>
      </c>
      <c r="AQ16">
        <f t="shared" si="24"/>
        <v>3</v>
      </c>
      <c r="AR16" s="19">
        <f t="shared" si="28"/>
        <v>2.0147967403546154</v>
      </c>
      <c r="AS16" s="19">
        <f t="shared" si="29"/>
        <v>0.98520325964538424</v>
      </c>
      <c r="AT16" s="19">
        <f t="shared" si="25"/>
        <v>3.9890441379628756</v>
      </c>
      <c r="AU16" s="19">
        <f t="shared" si="26"/>
        <v>70.793669645079618</v>
      </c>
      <c r="AV16" s="19">
        <f t="shared" si="27"/>
        <v>71.557253288434822</v>
      </c>
    </row>
    <row r="17" spans="1:48" x14ac:dyDescent="0.35">
      <c r="A17" s="22" t="s">
        <v>54</v>
      </c>
      <c r="B17" s="22" t="s">
        <v>57</v>
      </c>
      <c r="C17" s="23" t="s">
        <v>52</v>
      </c>
      <c r="D17" s="1" t="s">
        <v>1</v>
      </c>
      <c r="E17" s="1">
        <v>9</v>
      </c>
      <c r="F17" s="1" t="s">
        <v>4</v>
      </c>
      <c r="G17" s="17">
        <f t="shared" si="0"/>
        <v>71.473089069158604</v>
      </c>
      <c r="H17" s="18">
        <f t="shared" si="1"/>
        <v>70.69190507088932</v>
      </c>
      <c r="I17" s="19">
        <v>36.96</v>
      </c>
      <c r="J17" s="19">
        <v>0.04</v>
      </c>
      <c r="K17" s="19">
        <v>4.41E-2</v>
      </c>
      <c r="L17" s="19">
        <v>25.57</v>
      </c>
      <c r="M17" s="19">
        <v>0.43909999999999999</v>
      </c>
      <c r="N17" s="19">
        <v>35.94</v>
      </c>
      <c r="O17" s="19">
        <v>0.27060000000000001</v>
      </c>
      <c r="P17" s="19">
        <v>9.8500000000000004E-2</v>
      </c>
      <c r="Q17" s="19">
        <v>6.6E-3</v>
      </c>
      <c r="R17" s="19">
        <v>0.1404</v>
      </c>
      <c r="S17" s="19">
        <f t="shared" si="2"/>
        <v>99.50930000000001</v>
      </c>
      <c r="U17" s="19">
        <f t="shared" si="3"/>
        <v>61.513061539690568</v>
      </c>
      <c r="V17" s="19">
        <f t="shared" si="4"/>
        <v>5.0084015936733874E-2</v>
      </c>
      <c r="W17" s="19">
        <f t="shared" si="5"/>
        <v>8.6503493485757338E-2</v>
      </c>
      <c r="X17" s="19">
        <f t="shared" si="6"/>
        <v>35.590804572103046</v>
      </c>
      <c r="Y17" s="19">
        <f t="shared" si="7"/>
        <v>0.61899646730779534</v>
      </c>
      <c r="Z17" s="19">
        <f t="shared" si="8"/>
        <v>89.171405603358437</v>
      </c>
      <c r="AA17" s="19">
        <f t="shared" si="9"/>
        <v>0.48254733636010227</v>
      </c>
      <c r="AB17" s="19">
        <f t="shared" si="10"/>
        <v>0.13187419335836043</v>
      </c>
      <c r="AC17" s="19">
        <f t="shared" si="11"/>
        <v>8.6847704654642206E-3</v>
      </c>
      <c r="AD17" s="19">
        <f t="shared" si="12"/>
        <v>0.19782365796233176</v>
      </c>
      <c r="AE17" s="19">
        <f t="shared" si="13"/>
        <v>187.8517856500286</v>
      </c>
      <c r="AG17" s="20">
        <f t="shared" si="14"/>
        <v>0.98236587946452458</v>
      </c>
      <c r="AH17" s="20">
        <f t="shared" si="15"/>
        <v>7.998435963239871E-4</v>
      </c>
      <c r="AI17" s="20">
        <f t="shared" si="16"/>
        <v>1.3814640066331064E-3</v>
      </c>
      <c r="AJ17" s="20">
        <f t="shared" si="17"/>
        <v>0.56838647206275772</v>
      </c>
      <c r="AK17" s="20">
        <f t="shared" si="18"/>
        <v>9.8853965933706489E-3</v>
      </c>
      <c r="AL17" s="20">
        <f t="shared" si="19"/>
        <v>1.4240706623276891</v>
      </c>
      <c r="AM17" s="20">
        <f t="shared" si="20"/>
        <v>7.7062988998001384E-3</v>
      </c>
      <c r="AN17" s="20">
        <f t="shared" si="21"/>
        <v>2.1060357702009473E-3</v>
      </c>
      <c r="AO17" s="20">
        <f t="shared" si="22"/>
        <v>1.386961071795843E-4</v>
      </c>
      <c r="AP17" s="20">
        <f t="shared" si="23"/>
        <v>3.1592511715200981E-3</v>
      </c>
      <c r="AQ17">
        <f t="shared" si="24"/>
        <v>3</v>
      </c>
      <c r="AR17" s="19">
        <f t="shared" si="28"/>
        <v>2.0144748693639554</v>
      </c>
      <c r="AS17" s="19">
        <f t="shared" si="29"/>
        <v>0.98552513063604463</v>
      </c>
      <c r="AT17" s="19">
        <f t="shared" si="25"/>
        <v>3.9896483497065458</v>
      </c>
      <c r="AU17" s="19">
        <f t="shared" si="26"/>
        <v>70.69190507088932</v>
      </c>
      <c r="AV17" s="19">
        <f t="shared" si="27"/>
        <v>71.473089069158604</v>
      </c>
    </row>
    <row r="18" spans="1:48" x14ac:dyDescent="0.35">
      <c r="A18" s="22" t="s">
        <v>54</v>
      </c>
      <c r="B18" s="22" t="s">
        <v>57</v>
      </c>
      <c r="C18" s="23" t="s">
        <v>52</v>
      </c>
      <c r="D18" s="1" t="s">
        <v>1</v>
      </c>
      <c r="E18" s="1">
        <v>10</v>
      </c>
      <c r="F18" s="1" t="s">
        <v>4</v>
      </c>
      <c r="G18" s="17">
        <f t="shared" si="0"/>
        <v>71.41848237253032</v>
      </c>
      <c r="H18" s="18">
        <f t="shared" si="1"/>
        <v>70.651999024043207</v>
      </c>
      <c r="I18" s="19">
        <v>36.950000000000003</v>
      </c>
      <c r="J18" s="19">
        <v>3.7699999999999997E-2</v>
      </c>
      <c r="K18" s="19">
        <v>2.9100000000000001E-2</v>
      </c>
      <c r="L18" s="19">
        <v>25.61</v>
      </c>
      <c r="M18" s="19">
        <v>0.4546</v>
      </c>
      <c r="N18" s="19">
        <v>35.9</v>
      </c>
      <c r="O18" s="19">
        <v>0.27139999999999997</v>
      </c>
      <c r="P18" s="19">
        <v>9.0700000000000003E-2</v>
      </c>
      <c r="Q18" s="19">
        <v>1.9E-3</v>
      </c>
      <c r="R18" s="19">
        <v>0.1072</v>
      </c>
      <c r="S18" s="19">
        <f t="shared" si="2"/>
        <v>99.452600000000018</v>
      </c>
      <c r="U18" s="19">
        <f t="shared" si="3"/>
        <v>61.496418395334601</v>
      </c>
      <c r="V18" s="19">
        <f t="shared" si="4"/>
        <v>4.7204185020371672E-2</v>
      </c>
      <c r="W18" s="19">
        <f t="shared" si="5"/>
        <v>5.7080536517812669E-2</v>
      </c>
      <c r="X18" s="19">
        <f t="shared" si="6"/>
        <v>35.646480449415684</v>
      </c>
      <c r="Y18" s="19">
        <f t="shared" si="7"/>
        <v>0.64084671837422857</v>
      </c>
      <c r="Z18" s="19">
        <f t="shared" si="8"/>
        <v>89.072160855886693</v>
      </c>
      <c r="AA18" s="19">
        <f t="shared" si="9"/>
        <v>0.48397393602413796</v>
      </c>
      <c r="AB18" s="19">
        <f t="shared" si="10"/>
        <v>0.12143136383353596</v>
      </c>
      <c r="AC18" s="19">
        <f t="shared" si="11"/>
        <v>2.5001611946033359E-3</v>
      </c>
      <c r="AD18" s="19">
        <f t="shared" si="12"/>
        <v>0.15104484425613937</v>
      </c>
      <c r="AE18" s="19">
        <f t="shared" si="13"/>
        <v>187.71914144585782</v>
      </c>
      <c r="AG18" s="20">
        <f t="shared" si="14"/>
        <v>0.98279404947744453</v>
      </c>
      <c r="AH18" s="20">
        <f t="shared" si="15"/>
        <v>7.5438526923989318E-4</v>
      </c>
      <c r="AI18" s="20">
        <f t="shared" si="16"/>
        <v>9.1222242033760703E-4</v>
      </c>
      <c r="AJ18" s="20">
        <f t="shared" si="17"/>
        <v>0.56967787368178779</v>
      </c>
      <c r="AK18" s="20">
        <f t="shared" si="18"/>
        <v>1.0241577605324745E-2</v>
      </c>
      <c r="AL18" s="20">
        <f t="shared" si="19"/>
        <v>1.4234908625167082</v>
      </c>
      <c r="AM18" s="20">
        <f t="shared" si="20"/>
        <v>7.734543195165736E-3</v>
      </c>
      <c r="AN18" s="20">
        <f t="shared" si="21"/>
        <v>1.9406336972070482E-3</v>
      </c>
      <c r="AO18" s="20">
        <f t="shared" si="22"/>
        <v>3.995588050339185E-5</v>
      </c>
      <c r="AP18" s="20">
        <f t="shared" si="23"/>
        <v>2.413896256280885E-3</v>
      </c>
      <c r="AQ18">
        <f t="shared" si="24"/>
        <v>3</v>
      </c>
      <c r="AR18" s="19">
        <f t="shared" si="28"/>
        <v>2.0147920542662745</v>
      </c>
      <c r="AS18" s="19">
        <f t="shared" si="29"/>
        <v>0.98520794573372539</v>
      </c>
      <c r="AT18" s="19">
        <f t="shared" si="25"/>
        <v>3.9885957071898779</v>
      </c>
      <c r="AU18" s="19">
        <f t="shared" si="26"/>
        <v>70.651999024043207</v>
      </c>
      <c r="AV18" s="19">
        <f t="shared" si="27"/>
        <v>71.41848237253032</v>
      </c>
    </row>
    <row r="19" spans="1:48" x14ac:dyDescent="0.35">
      <c r="A19" s="22" t="s">
        <v>54</v>
      </c>
      <c r="B19" s="22" t="s">
        <v>57</v>
      </c>
      <c r="C19" s="23" t="s">
        <v>52</v>
      </c>
      <c r="D19" s="1" t="s">
        <v>1</v>
      </c>
      <c r="E19" s="1">
        <v>11</v>
      </c>
      <c r="F19" s="1" t="s">
        <v>4</v>
      </c>
      <c r="G19" s="17">
        <f t="shared" si="0"/>
        <v>71.364998533573356</v>
      </c>
      <c r="H19" s="18">
        <f t="shared" si="1"/>
        <v>70.596312149786343</v>
      </c>
      <c r="I19" s="19">
        <v>36.92</v>
      </c>
      <c r="J19" s="19">
        <v>4.1399999999999999E-2</v>
      </c>
      <c r="K19" s="19">
        <v>2.3699999999999999E-2</v>
      </c>
      <c r="L19" s="19">
        <v>25.67</v>
      </c>
      <c r="M19" s="19">
        <v>0.4612</v>
      </c>
      <c r="N19" s="19">
        <v>35.89</v>
      </c>
      <c r="O19" s="19">
        <v>0.2727</v>
      </c>
      <c r="P19" s="19">
        <v>8.7900000000000006E-2</v>
      </c>
      <c r="Q19" s="19">
        <v>4.7000000000000002E-3</v>
      </c>
      <c r="R19" s="19">
        <v>0.14699999999999999</v>
      </c>
      <c r="S19" s="19">
        <f t="shared" si="2"/>
        <v>99.518600000000021</v>
      </c>
      <c r="U19" s="19">
        <f t="shared" si="3"/>
        <v>61.446488962266663</v>
      </c>
      <c r="V19" s="19">
        <f t="shared" si="4"/>
        <v>5.1836956494519554E-2</v>
      </c>
      <c r="W19" s="19">
        <f t="shared" si="5"/>
        <v>4.6488272009352585E-2</v>
      </c>
      <c r="X19" s="19">
        <f t="shared" si="6"/>
        <v>35.72999426538464</v>
      </c>
      <c r="Y19" s="19">
        <f t="shared" si="7"/>
        <v>0.65015069624767752</v>
      </c>
      <c r="Z19" s="19">
        <f t="shared" si="8"/>
        <v>89.047349669018772</v>
      </c>
      <c r="AA19" s="19">
        <f t="shared" si="9"/>
        <v>0.48629216047819618</v>
      </c>
      <c r="AB19" s="19">
        <f t="shared" si="10"/>
        <v>0.11768265579898358</v>
      </c>
      <c r="AC19" s="19">
        <f t="shared" si="11"/>
        <v>6.1846092708608838E-3</v>
      </c>
      <c r="AD19" s="19">
        <f t="shared" si="12"/>
        <v>0.20712306068705677</v>
      </c>
      <c r="AE19" s="19">
        <f t="shared" si="13"/>
        <v>187.78959130765671</v>
      </c>
      <c r="AG19" s="20">
        <f t="shared" si="14"/>
        <v>0.98162771218131906</v>
      </c>
      <c r="AH19" s="20">
        <f t="shared" si="15"/>
        <v>8.2811229525913581E-4</v>
      </c>
      <c r="AI19" s="20">
        <f t="shared" si="16"/>
        <v>7.4266531524407975E-4</v>
      </c>
      <c r="AJ19" s="20">
        <f t="shared" si="17"/>
        <v>0.57079831767962041</v>
      </c>
      <c r="AK19" s="20">
        <f t="shared" si="18"/>
        <v>1.0386369527518681E-2</v>
      </c>
      <c r="AL19" s="20">
        <f t="shared" si="19"/>
        <v>1.4225604685905942</v>
      </c>
      <c r="AM19" s="20">
        <f t="shared" si="20"/>
        <v>7.7686759488416121E-3</v>
      </c>
      <c r="AN19" s="20">
        <f t="shared" si="21"/>
        <v>1.8800188281924016E-3</v>
      </c>
      <c r="AO19" s="20">
        <f t="shared" si="22"/>
        <v>9.8801151242646965E-5</v>
      </c>
      <c r="AP19" s="20">
        <f t="shared" si="23"/>
        <v>3.3088584821678313E-3</v>
      </c>
      <c r="AQ19">
        <f t="shared" si="24"/>
        <v>2.9999999999999996</v>
      </c>
      <c r="AR19" s="19">
        <f t="shared" si="28"/>
        <v>2.0150634293365131</v>
      </c>
      <c r="AS19" s="19">
        <f t="shared" si="29"/>
        <v>0.98493657066348694</v>
      </c>
      <c r="AT19" s="19">
        <f t="shared" si="25"/>
        <v>3.9887304542715487</v>
      </c>
      <c r="AU19" s="19">
        <f t="shared" si="26"/>
        <v>70.596312149786343</v>
      </c>
      <c r="AV19" s="19">
        <f t="shared" si="27"/>
        <v>71.364998533573356</v>
      </c>
    </row>
    <row r="20" spans="1:48" x14ac:dyDescent="0.35">
      <c r="A20" s="22" t="s">
        <v>54</v>
      </c>
      <c r="B20" s="22" t="s">
        <v>57</v>
      </c>
      <c r="C20" s="23" t="s">
        <v>52</v>
      </c>
      <c r="D20" s="1" t="s">
        <v>1</v>
      </c>
      <c r="E20" s="1">
        <v>12</v>
      </c>
      <c r="F20" s="1" t="s">
        <v>4</v>
      </c>
      <c r="G20" s="17">
        <f t="shared" si="0"/>
        <v>71.287719680684276</v>
      </c>
      <c r="H20" s="18">
        <f t="shared" si="1"/>
        <v>70.517084656079234</v>
      </c>
      <c r="I20" s="19">
        <v>37</v>
      </c>
      <c r="J20" s="19">
        <v>3.85E-2</v>
      </c>
      <c r="K20" s="19">
        <v>2.3400000000000001E-2</v>
      </c>
      <c r="L20" s="19">
        <v>25.76</v>
      </c>
      <c r="M20" s="19">
        <v>0.4556</v>
      </c>
      <c r="N20" s="19">
        <v>35.880000000000003</v>
      </c>
      <c r="O20" s="19">
        <v>0.29070000000000001</v>
      </c>
      <c r="P20" s="19">
        <v>7.8E-2</v>
      </c>
      <c r="Q20" s="19">
        <v>4.1999999999999997E-3</v>
      </c>
      <c r="R20" s="19">
        <v>0.126</v>
      </c>
      <c r="S20" s="19">
        <f t="shared" si="2"/>
        <v>99.656400000000005</v>
      </c>
      <c r="U20" s="19">
        <f t="shared" si="3"/>
        <v>61.57963411711448</v>
      </c>
      <c r="V20" s="19">
        <f t="shared" si="4"/>
        <v>4.8205865339106355E-2</v>
      </c>
      <c r="W20" s="19">
        <f t="shared" si="5"/>
        <v>4.5899812869993686E-2</v>
      </c>
      <c r="X20" s="19">
        <f t="shared" si="6"/>
        <v>35.855264989338075</v>
      </c>
      <c r="Y20" s="19">
        <f t="shared" si="7"/>
        <v>0.64225641199141781</v>
      </c>
      <c r="Z20" s="19">
        <f t="shared" si="8"/>
        <v>89.022538482150836</v>
      </c>
      <c r="AA20" s="19">
        <f t="shared" si="9"/>
        <v>0.51839065291900122</v>
      </c>
      <c r="AB20" s="19">
        <f t="shared" si="10"/>
        <v>0.1044282952482448</v>
      </c>
      <c r="AC20" s="19">
        <f t="shared" si="11"/>
        <v>5.5266721143863214E-3</v>
      </c>
      <c r="AD20" s="19">
        <f t="shared" si="12"/>
        <v>0.17753405201747721</v>
      </c>
      <c r="AE20" s="19">
        <f t="shared" si="13"/>
        <v>187.99967935110303</v>
      </c>
      <c r="AG20" s="20">
        <f t="shared" si="14"/>
        <v>0.98265541190807104</v>
      </c>
      <c r="AH20" s="20">
        <f t="shared" si="15"/>
        <v>7.6924384401334648E-4</v>
      </c>
      <c r="AI20" s="20">
        <f t="shared" si="16"/>
        <v>7.3244507163662445E-4</v>
      </c>
      <c r="AJ20" s="20">
        <f t="shared" si="17"/>
        <v>0.57215945973571214</v>
      </c>
      <c r="AK20" s="20">
        <f t="shared" si="18"/>
        <v>1.0248790011901415E-2</v>
      </c>
      <c r="AL20" s="20">
        <f t="shared" si="19"/>
        <v>1.4205748454904776</v>
      </c>
      <c r="AM20" s="20">
        <f t="shared" si="20"/>
        <v>8.272205378885818E-3</v>
      </c>
      <c r="AN20" s="20">
        <f t="shared" si="21"/>
        <v>1.6664118089246959E-3</v>
      </c>
      <c r="AO20" s="20">
        <f t="shared" si="22"/>
        <v>8.8191726711376889E-5</v>
      </c>
      <c r="AP20" s="20">
        <f t="shared" si="23"/>
        <v>2.8329950236657508E-3</v>
      </c>
      <c r="AQ20">
        <f t="shared" si="24"/>
        <v>3</v>
      </c>
      <c r="AR20" s="19">
        <f t="shared" si="28"/>
        <v>2.0145115930682631</v>
      </c>
      <c r="AS20" s="19">
        <f t="shared" si="29"/>
        <v>0.98548840693173678</v>
      </c>
      <c r="AT20" s="19">
        <f t="shared" si="25"/>
        <v>3.9888735767278631</v>
      </c>
      <c r="AU20" s="19">
        <f t="shared" si="26"/>
        <v>70.517084656079234</v>
      </c>
      <c r="AV20" s="19">
        <f t="shared" si="27"/>
        <v>71.287719680684276</v>
      </c>
    </row>
    <row r="21" spans="1:48" x14ac:dyDescent="0.35">
      <c r="A21" s="22" t="s">
        <v>54</v>
      </c>
      <c r="B21" s="22" t="s">
        <v>57</v>
      </c>
      <c r="C21" s="23" t="s">
        <v>52</v>
      </c>
      <c r="D21" s="1" t="s">
        <v>1</v>
      </c>
      <c r="E21" s="1">
        <v>13</v>
      </c>
      <c r="F21" s="1" t="s">
        <v>4</v>
      </c>
      <c r="G21" s="17">
        <f t="shared" si="0"/>
        <v>71.037982538605917</v>
      </c>
      <c r="H21" s="18">
        <f t="shared" si="1"/>
        <v>70.199497200830692</v>
      </c>
      <c r="I21" s="19">
        <v>37.020000000000003</v>
      </c>
      <c r="J21" s="19">
        <v>4.9200000000000001E-2</v>
      </c>
      <c r="K21" s="19">
        <v>5.74E-2</v>
      </c>
      <c r="L21" s="19">
        <v>26.01</v>
      </c>
      <c r="M21" s="19">
        <v>0.46729999999999999</v>
      </c>
      <c r="N21" s="19">
        <v>35.79</v>
      </c>
      <c r="O21" s="19">
        <v>0.31690000000000002</v>
      </c>
      <c r="P21" s="19">
        <v>6.9099999999999995E-2</v>
      </c>
      <c r="Q21" s="19">
        <v>1.9E-3</v>
      </c>
      <c r="R21" s="19">
        <v>0.2228</v>
      </c>
      <c r="S21" s="19">
        <f t="shared" si="2"/>
        <v>100.00460000000002</v>
      </c>
      <c r="U21" s="19">
        <f t="shared" si="3"/>
        <v>61.612920405826436</v>
      </c>
      <c r="V21" s="19">
        <f t="shared" si="4"/>
        <v>6.1603339602182665E-2</v>
      </c>
      <c r="W21" s="19">
        <f t="shared" si="5"/>
        <v>0.11259184866400161</v>
      </c>
      <c r="X21" s="19">
        <f t="shared" si="6"/>
        <v>36.203239222542052</v>
      </c>
      <c r="Y21" s="19">
        <f t="shared" si="7"/>
        <v>0.65874982731253184</v>
      </c>
      <c r="Z21" s="19">
        <f t="shared" si="8"/>
        <v>88.799237800339412</v>
      </c>
      <c r="AA21" s="19">
        <f t="shared" si="9"/>
        <v>0.565111791916173</v>
      </c>
      <c r="AB21" s="19">
        <f t="shared" si="10"/>
        <v>9.2512758995560454E-2</v>
      </c>
      <c r="AC21" s="19">
        <f t="shared" si="11"/>
        <v>2.5001611946033359E-3</v>
      </c>
      <c r="AD21" s="19">
        <f t="shared" si="12"/>
        <v>0.31392529198011054</v>
      </c>
      <c r="AE21" s="19">
        <f t="shared" si="13"/>
        <v>188.42239244837302</v>
      </c>
      <c r="AG21" s="20">
        <f t="shared" si="14"/>
        <v>0.98098086334470247</v>
      </c>
      <c r="AH21" s="20">
        <f t="shared" si="15"/>
        <v>9.8082832090769256E-4</v>
      </c>
      <c r="AI21" s="20">
        <f t="shared" si="16"/>
        <v>1.7926507651395732E-3</v>
      </c>
      <c r="AJ21" s="20">
        <f t="shared" si="17"/>
        <v>0.57641619054054194</v>
      </c>
      <c r="AK21" s="20">
        <f t="shared" si="18"/>
        <v>1.0488400323645609E-2</v>
      </c>
      <c r="AL21" s="20">
        <f t="shared" si="19"/>
        <v>1.4138325595988286</v>
      </c>
      <c r="AM21" s="20">
        <f t="shared" si="20"/>
        <v>8.9975260037791632E-3</v>
      </c>
      <c r="AN21" s="20">
        <f t="shared" si="21"/>
        <v>1.4729580352968172E-3</v>
      </c>
      <c r="AO21" s="20">
        <f t="shared" si="22"/>
        <v>3.9806752723751295E-5</v>
      </c>
      <c r="AP21" s="20">
        <f t="shared" si="23"/>
        <v>4.9982163144349969E-3</v>
      </c>
      <c r="AQ21">
        <f t="shared" si="24"/>
        <v>3.0000000000000009</v>
      </c>
      <c r="AR21" s="19">
        <f t="shared" si="28"/>
        <v>2.014020920340863</v>
      </c>
      <c r="AS21" s="19">
        <f t="shared" si="29"/>
        <v>0.98597907965913745</v>
      </c>
      <c r="AT21" s="19">
        <f t="shared" si="25"/>
        <v>3.9910918205374815</v>
      </c>
      <c r="AU21" s="19">
        <f t="shared" si="26"/>
        <v>70.199497200830692</v>
      </c>
      <c r="AV21" s="19">
        <f t="shared" si="27"/>
        <v>71.037982538605917</v>
      </c>
    </row>
    <row r="22" spans="1:48" x14ac:dyDescent="0.35">
      <c r="A22" s="22" t="s">
        <v>54</v>
      </c>
      <c r="B22" s="22" t="s">
        <v>57</v>
      </c>
      <c r="C22" s="23" t="s">
        <v>52</v>
      </c>
      <c r="D22" s="1" t="s">
        <v>1</v>
      </c>
      <c r="E22" s="1">
        <v>14</v>
      </c>
      <c r="F22" s="1" t="s">
        <v>4</v>
      </c>
      <c r="G22" s="17">
        <f t="shared" si="0"/>
        <v>70.727983229690011</v>
      </c>
      <c r="H22" s="18">
        <f t="shared" si="1"/>
        <v>69.854234531876386</v>
      </c>
      <c r="I22" s="19">
        <v>36.79</v>
      </c>
      <c r="J22" s="19">
        <v>5.9200000000000003E-2</v>
      </c>
      <c r="K22" s="19">
        <v>5.1499999999999997E-2</v>
      </c>
      <c r="L22" s="19">
        <v>26.02</v>
      </c>
      <c r="M22" s="19">
        <v>0.47689999999999999</v>
      </c>
      <c r="N22" s="19">
        <v>35.270000000000003</v>
      </c>
      <c r="O22" s="19">
        <v>0.3422</v>
      </c>
      <c r="P22" s="19">
        <v>6.5699999999999995E-2</v>
      </c>
      <c r="Q22" s="19">
        <v>1.5E-3</v>
      </c>
      <c r="R22" s="19">
        <v>0.16900000000000001</v>
      </c>
      <c r="S22" s="19">
        <f t="shared" si="2"/>
        <v>99.245999999999995</v>
      </c>
      <c r="U22" s="19">
        <f t="shared" si="3"/>
        <v>61.23012808563896</v>
      </c>
      <c r="V22" s="19">
        <f t="shared" si="4"/>
        <v>7.4124343586366132E-2</v>
      </c>
      <c r="W22" s="19">
        <f t="shared" si="5"/>
        <v>0.1010188189232767</v>
      </c>
      <c r="X22" s="19">
        <f t="shared" si="6"/>
        <v>36.217158191870212</v>
      </c>
      <c r="Y22" s="19">
        <f t="shared" si="7"/>
        <v>0.6722828860375486</v>
      </c>
      <c r="Z22" s="19">
        <f t="shared" si="8"/>
        <v>87.509056083206801</v>
      </c>
      <c r="AA22" s="19">
        <f t="shared" si="9"/>
        <v>0.61022800629130447</v>
      </c>
      <c r="AB22" s="19">
        <f t="shared" si="10"/>
        <v>8.7960756382175431E-2</v>
      </c>
      <c r="AC22" s="19">
        <f t="shared" si="11"/>
        <v>1.9738114694236863E-3</v>
      </c>
      <c r="AD22" s="19">
        <f t="shared" si="12"/>
        <v>0.23812106976947345</v>
      </c>
      <c r="AE22" s="19">
        <f t="shared" si="13"/>
        <v>186.74205205317554</v>
      </c>
      <c r="AG22" s="20">
        <f t="shared" si="14"/>
        <v>0.98365837923110278</v>
      </c>
      <c r="AH22" s="20">
        <f t="shared" si="15"/>
        <v>1.1908031871459611E-3</v>
      </c>
      <c r="AI22" s="20">
        <f t="shared" si="16"/>
        <v>1.6228613396811855E-3</v>
      </c>
      <c r="AJ22" s="20">
        <f t="shared" si="17"/>
        <v>0.58182650014294424</v>
      </c>
      <c r="AK22" s="20">
        <f t="shared" si="18"/>
        <v>1.0800184725068459E-2</v>
      </c>
      <c r="AL22" s="20">
        <f t="shared" si="19"/>
        <v>1.4058278002367925</v>
      </c>
      <c r="AM22" s="20">
        <f t="shared" si="20"/>
        <v>9.803276759284078E-3</v>
      </c>
      <c r="AN22" s="20">
        <f t="shared" si="21"/>
        <v>1.4130843387722052E-3</v>
      </c>
      <c r="AO22" s="20">
        <f t="shared" si="22"/>
        <v>3.1709164289278061E-5</v>
      </c>
      <c r="AP22" s="20">
        <f t="shared" si="23"/>
        <v>3.8254008749191775E-3</v>
      </c>
      <c r="AQ22">
        <f t="shared" si="24"/>
        <v>3</v>
      </c>
      <c r="AR22" s="19">
        <f t="shared" si="28"/>
        <v>2.0125162198939779</v>
      </c>
      <c r="AS22" s="19">
        <f t="shared" si="29"/>
        <v>0.987483780106022</v>
      </c>
      <c r="AT22" s="19">
        <f t="shared" si="25"/>
        <v>3.9921052565698543</v>
      </c>
      <c r="AU22" s="19">
        <f t="shared" si="26"/>
        <v>69.854234531876386</v>
      </c>
      <c r="AV22" s="19">
        <f t="shared" si="27"/>
        <v>70.727983229690011</v>
      </c>
    </row>
    <row r="23" spans="1:48" x14ac:dyDescent="0.35">
      <c r="A23" s="22" t="s">
        <v>54</v>
      </c>
      <c r="B23" s="22" t="s">
        <v>57</v>
      </c>
      <c r="C23" s="23" t="s">
        <v>52</v>
      </c>
      <c r="D23" s="1" t="s">
        <v>1</v>
      </c>
      <c r="E23" s="1">
        <v>15</v>
      </c>
      <c r="F23" s="1" t="s">
        <v>4</v>
      </c>
      <c r="G23" s="17">
        <f t="shared" si="0"/>
        <v>70.14429622784499</v>
      </c>
      <c r="H23" s="18">
        <f t="shared" si="1"/>
        <v>69.14780983499179</v>
      </c>
      <c r="I23" s="19">
        <v>36.47</v>
      </c>
      <c r="J23" s="19">
        <v>0.22189999999999999</v>
      </c>
      <c r="K23" s="19">
        <v>4.9399999999999999E-2</v>
      </c>
      <c r="L23" s="19">
        <v>26.57</v>
      </c>
      <c r="M23" s="19">
        <v>0.48409999999999997</v>
      </c>
      <c r="N23" s="19">
        <v>35.020000000000003</v>
      </c>
      <c r="O23" s="19">
        <v>0.3674</v>
      </c>
      <c r="P23" s="19">
        <v>5.16E-2</v>
      </c>
      <c r="Q23" s="19">
        <v>2.8E-3</v>
      </c>
      <c r="R23" s="19">
        <v>0.2757</v>
      </c>
      <c r="S23" s="19">
        <f t="shared" si="2"/>
        <v>99.512899999999988</v>
      </c>
      <c r="U23" s="19">
        <f t="shared" si="3"/>
        <v>60.697547466247698</v>
      </c>
      <c r="V23" s="19">
        <f t="shared" si="4"/>
        <v>0.27784107840903116</v>
      </c>
      <c r="W23" s="19">
        <f t="shared" si="5"/>
        <v>9.6899604947764437E-2</v>
      </c>
      <c r="X23" s="19">
        <f t="shared" si="6"/>
        <v>36.982701504918964</v>
      </c>
      <c r="Y23" s="19">
        <f t="shared" si="7"/>
        <v>0.68243268008131108</v>
      </c>
      <c r="Z23" s="19">
        <f t="shared" si="8"/>
        <v>86.888776411508431</v>
      </c>
      <c r="AA23" s="19">
        <f t="shared" si="9"/>
        <v>0.65516589570843153</v>
      </c>
      <c r="AB23" s="19">
        <f t="shared" si="10"/>
        <v>6.9083333779608111E-2</v>
      </c>
      <c r="AC23" s="19">
        <f t="shared" si="11"/>
        <v>3.6844480762575475E-3</v>
      </c>
      <c r="AD23" s="19">
        <f t="shared" si="12"/>
        <v>0.38846141381919425</v>
      </c>
      <c r="AE23" s="19">
        <f t="shared" si="13"/>
        <v>186.74259383749668</v>
      </c>
      <c r="AG23" s="20">
        <f t="shared" si="14"/>
        <v>0.97509967413861687</v>
      </c>
      <c r="AH23" s="20">
        <f t="shared" si="15"/>
        <v>4.4634875102593091E-3</v>
      </c>
      <c r="AI23" s="20">
        <f t="shared" si="16"/>
        <v>1.5566818949524675E-3</v>
      </c>
      <c r="AJ23" s="20">
        <f t="shared" si="17"/>
        <v>0.59412318440485989</v>
      </c>
      <c r="AK23" s="20">
        <f t="shared" si="18"/>
        <v>1.0963208757962797E-2</v>
      </c>
      <c r="AL23" s="20">
        <f t="shared" si="19"/>
        <v>1.3958589943403967</v>
      </c>
      <c r="AM23" s="20">
        <f t="shared" si="20"/>
        <v>1.0525170753682846E-2</v>
      </c>
      <c r="AN23" s="20">
        <f t="shared" si="21"/>
        <v>1.1098164434792696E-3</v>
      </c>
      <c r="AO23" s="20">
        <f t="shared" si="22"/>
        <v>5.9190268281221681E-5</v>
      </c>
      <c r="AP23" s="20">
        <f t="shared" si="23"/>
        <v>6.2405914875087341E-3</v>
      </c>
      <c r="AQ23">
        <f t="shared" si="24"/>
        <v>3</v>
      </c>
      <c r="AR23" s="19">
        <f t="shared" si="28"/>
        <v>2.0186597343738741</v>
      </c>
      <c r="AS23" s="19">
        <f t="shared" si="29"/>
        <v>0.98134026562612564</v>
      </c>
      <c r="AT23" s="19">
        <f t="shared" si="25"/>
        <v>3.9902572980493551</v>
      </c>
      <c r="AU23" s="19">
        <f t="shared" si="26"/>
        <v>69.14780983499179</v>
      </c>
      <c r="AV23" s="19">
        <f t="shared" si="27"/>
        <v>70.14429622784499</v>
      </c>
    </row>
    <row r="24" spans="1:48" x14ac:dyDescent="0.35">
      <c r="A24" s="22" t="s">
        <v>54</v>
      </c>
      <c r="B24" s="22" t="s">
        <v>57</v>
      </c>
      <c r="C24" s="23" t="s">
        <v>52</v>
      </c>
      <c r="D24" s="1" t="s">
        <v>1</v>
      </c>
      <c r="E24" s="1">
        <v>16</v>
      </c>
      <c r="F24" s="1" t="s">
        <v>4</v>
      </c>
      <c r="G24" s="17">
        <f t="shared" si="0"/>
        <v>70.145103646080216</v>
      </c>
      <c r="H24" s="18">
        <f t="shared" si="1"/>
        <v>69.20687272479482</v>
      </c>
      <c r="I24" s="19">
        <v>36.49</v>
      </c>
      <c r="J24" s="19">
        <v>8.43E-2</v>
      </c>
      <c r="K24" s="19">
        <v>6.6699999999999995E-2</v>
      </c>
      <c r="L24" s="19">
        <v>26.44</v>
      </c>
      <c r="M24" s="19">
        <v>0.48149999999999998</v>
      </c>
      <c r="N24" s="19">
        <v>34.85</v>
      </c>
      <c r="O24" s="19">
        <v>0.38640000000000002</v>
      </c>
      <c r="P24" s="19">
        <v>0.05</v>
      </c>
      <c r="Q24" s="19"/>
      <c r="R24" s="19">
        <v>0.27710000000000001</v>
      </c>
      <c r="S24" s="19">
        <f t="shared" si="2"/>
        <v>99.125999999999991</v>
      </c>
      <c r="U24" s="19">
        <f t="shared" si="3"/>
        <v>60.730833754959654</v>
      </c>
      <c r="V24" s="19">
        <f t="shared" si="4"/>
        <v>0.10555206358666663</v>
      </c>
      <c r="W24" s="19">
        <f t="shared" si="5"/>
        <v>0.1308340819841273</v>
      </c>
      <c r="X24" s="19">
        <f t="shared" si="6"/>
        <v>36.801754903652899</v>
      </c>
      <c r="Y24" s="19">
        <f t="shared" si="7"/>
        <v>0.67876747667661907</v>
      </c>
      <c r="Z24" s="19">
        <f t="shared" si="8"/>
        <v>86.46698623475352</v>
      </c>
      <c r="AA24" s="19">
        <f t="shared" si="9"/>
        <v>0.68904763772928124</v>
      </c>
      <c r="AB24" s="19">
        <f t="shared" si="10"/>
        <v>6.6941214902721036E-2</v>
      </c>
      <c r="AC24" s="19">
        <f t="shared" si="11"/>
        <v>0</v>
      </c>
      <c r="AD24" s="19">
        <f t="shared" si="12"/>
        <v>0.39043401439716618</v>
      </c>
      <c r="AE24" s="19">
        <f t="shared" si="13"/>
        <v>186.06115138264266</v>
      </c>
      <c r="AG24" s="20">
        <f t="shared" si="14"/>
        <v>0.97920764174028108</v>
      </c>
      <c r="AH24" s="20">
        <f t="shared" si="15"/>
        <v>1.7018931056101173E-3</v>
      </c>
      <c r="AI24" s="20">
        <f t="shared" si="16"/>
        <v>2.1095335755779796E-3</v>
      </c>
      <c r="AJ24" s="20">
        <f t="shared" si="17"/>
        <v>0.59338160540512608</v>
      </c>
      <c r="AK24" s="20">
        <f t="shared" si="18"/>
        <v>1.0944264371674851E-2</v>
      </c>
      <c r="AL24" s="20">
        <f t="shared" si="19"/>
        <v>1.3941704476008077</v>
      </c>
      <c r="AM24" s="20">
        <f t="shared" si="20"/>
        <v>1.1110018925641691E-2</v>
      </c>
      <c r="AN24" s="20">
        <f t="shared" si="21"/>
        <v>1.0793421582948326E-3</v>
      </c>
      <c r="AO24" s="20">
        <f t="shared" si="22"/>
        <v>0</v>
      </c>
      <c r="AP24" s="20">
        <f t="shared" si="23"/>
        <v>6.2952531169855348E-3</v>
      </c>
      <c r="AQ24">
        <f t="shared" si="24"/>
        <v>3.0000000000000004</v>
      </c>
      <c r="AR24" s="19">
        <f t="shared" si="28"/>
        <v>2.0144971051427332</v>
      </c>
      <c r="AS24" s="19">
        <f t="shared" si="29"/>
        <v>0.98550289485726661</v>
      </c>
      <c r="AT24" s="19">
        <f t="shared" si="25"/>
        <v>3.9919468523883062</v>
      </c>
      <c r="AU24" s="19">
        <f t="shared" si="26"/>
        <v>69.20687272479482</v>
      </c>
      <c r="AV24" s="19">
        <f t="shared" si="27"/>
        <v>70.145103646080216</v>
      </c>
    </row>
    <row r="25" spans="1:48" x14ac:dyDescent="0.35">
      <c r="A25" s="22" t="s">
        <v>54</v>
      </c>
      <c r="B25" s="22" t="s">
        <v>57</v>
      </c>
      <c r="C25" s="23" t="s">
        <v>52</v>
      </c>
      <c r="D25" s="1" t="s">
        <v>1</v>
      </c>
      <c r="E25" s="1">
        <v>17</v>
      </c>
      <c r="F25" s="1" t="s">
        <v>4</v>
      </c>
      <c r="G25" s="17">
        <f t="shared" si="0"/>
        <v>70.113436030865131</v>
      </c>
      <c r="H25" s="18">
        <f t="shared" si="1"/>
        <v>69.158939365645466</v>
      </c>
      <c r="I25" s="19">
        <v>36.380000000000003</v>
      </c>
      <c r="J25" s="19">
        <v>0.13109999999999999</v>
      </c>
      <c r="K25" s="19">
        <v>5.5100000000000003E-2</v>
      </c>
      <c r="L25" s="19">
        <v>26.48</v>
      </c>
      <c r="M25" s="19">
        <v>0.48559999999999998</v>
      </c>
      <c r="N25" s="19">
        <v>34.85</v>
      </c>
      <c r="O25" s="19">
        <v>0.38369999999999999</v>
      </c>
      <c r="P25" s="19">
        <v>4.5600000000000002E-2</v>
      </c>
      <c r="Q25" s="19"/>
      <c r="R25" s="19">
        <v>0.48209999999999997</v>
      </c>
      <c r="S25" s="19">
        <f t="shared" si="2"/>
        <v>99.293199999999999</v>
      </c>
      <c r="U25" s="19">
        <f t="shared" si="3"/>
        <v>60.547759167043921</v>
      </c>
      <c r="V25" s="19">
        <f t="shared" si="4"/>
        <v>0.16415036223264526</v>
      </c>
      <c r="W25" s="19">
        <f t="shared" si="5"/>
        <v>0.10808032859558345</v>
      </c>
      <c r="X25" s="19">
        <f t="shared" si="6"/>
        <v>36.857430780965537</v>
      </c>
      <c r="Y25" s="19">
        <f t="shared" si="7"/>
        <v>0.68454722050709493</v>
      </c>
      <c r="Z25" s="19">
        <f t="shared" si="8"/>
        <v>86.46698623475352</v>
      </c>
      <c r="AA25" s="19">
        <f t="shared" si="9"/>
        <v>0.68423286386316051</v>
      </c>
      <c r="AB25" s="19">
        <f t="shared" si="10"/>
        <v>6.1050387991281589E-2</v>
      </c>
      <c r="AC25" s="19">
        <f t="shared" si="11"/>
        <v>0</v>
      </c>
      <c r="AD25" s="19">
        <f t="shared" si="12"/>
        <v>0.67927909902877592</v>
      </c>
      <c r="AE25" s="19">
        <f t="shared" si="13"/>
        <v>186.25351644498156</v>
      </c>
      <c r="AG25" s="20">
        <f t="shared" si="14"/>
        <v>0.97524750656070625</v>
      </c>
      <c r="AH25" s="20">
        <f t="shared" si="15"/>
        <v>2.6439827612242889E-3</v>
      </c>
      <c r="AI25" s="20">
        <f t="shared" si="16"/>
        <v>1.7408583310293078E-3</v>
      </c>
      <c r="AJ25" s="20">
        <f t="shared" si="17"/>
        <v>0.59366552886296331</v>
      </c>
      <c r="AK25" s="20">
        <f t="shared" si="18"/>
        <v>1.1026055779880651E-2</v>
      </c>
      <c r="AL25" s="20">
        <f t="shared" si="19"/>
        <v>1.3927305301690045</v>
      </c>
      <c r="AM25" s="20">
        <f t="shared" si="20"/>
        <v>1.1020992412757155E-2</v>
      </c>
      <c r="AN25" s="20">
        <f t="shared" si="21"/>
        <v>9.8334338846132216E-4</v>
      </c>
      <c r="AO25" s="20">
        <f t="shared" si="22"/>
        <v>0</v>
      </c>
      <c r="AP25" s="20">
        <f t="shared" si="23"/>
        <v>1.0941201733972608E-2</v>
      </c>
      <c r="AQ25">
        <f t="shared" si="24"/>
        <v>2.9999999999999996</v>
      </c>
      <c r="AR25" s="19">
        <f t="shared" si="28"/>
        <v>2.0138112917053208</v>
      </c>
      <c r="AS25" s="19">
        <f t="shared" si="29"/>
        <v>0.98618870829467886</v>
      </c>
      <c r="AT25" s="19">
        <f t="shared" si="25"/>
        <v>3.9956653927826342</v>
      </c>
      <c r="AU25" s="19">
        <f t="shared" si="26"/>
        <v>69.158939365645466</v>
      </c>
      <c r="AV25" s="19">
        <f t="shared" si="27"/>
        <v>70.113436030865131</v>
      </c>
    </row>
    <row r="26" spans="1:48" x14ac:dyDescent="0.35">
      <c r="A26" s="22" t="s">
        <v>54</v>
      </c>
      <c r="B26" s="22" t="s">
        <v>57</v>
      </c>
      <c r="C26" s="23" t="s">
        <v>52</v>
      </c>
      <c r="D26" s="1" t="s">
        <v>1</v>
      </c>
      <c r="E26" s="1">
        <v>18</v>
      </c>
      <c r="F26" s="1" t="s">
        <v>4</v>
      </c>
      <c r="G26" s="17">
        <f t="shared" si="0"/>
        <v>70.369677748375324</v>
      </c>
      <c r="H26" s="18">
        <f t="shared" si="1"/>
        <v>69.459991546958079</v>
      </c>
      <c r="I26" s="19">
        <v>36.72</v>
      </c>
      <c r="J26" s="19">
        <v>6.9199999999999998E-2</v>
      </c>
      <c r="K26" s="19">
        <v>5.2200000000000003E-2</v>
      </c>
      <c r="L26" s="19">
        <v>26.33</v>
      </c>
      <c r="M26" s="19">
        <v>0.4919</v>
      </c>
      <c r="N26" s="19">
        <v>35.08</v>
      </c>
      <c r="O26" s="19">
        <v>0.37619999999999998</v>
      </c>
      <c r="P26" s="19">
        <v>4.9700000000000001E-2</v>
      </c>
      <c r="Q26" s="19"/>
      <c r="R26" s="19">
        <v>0.29060000000000002</v>
      </c>
      <c r="S26" s="19">
        <f t="shared" si="2"/>
        <v>99.459800000000001</v>
      </c>
      <c r="U26" s="19">
        <f t="shared" si="3"/>
        <v>61.113626075147124</v>
      </c>
      <c r="V26" s="19">
        <f t="shared" si="4"/>
        <v>8.6645347570549605E-2</v>
      </c>
      <c r="W26" s="19">
        <f t="shared" si="5"/>
        <v>0.10239189024844747</v>
      </c>
      <c r="X26" s="19">
        <f t="shared" si="6"/>
        <v>36.648646241043146</v>
      </c>
      <c r="Y26" s="19">
        <f t="shared" si="7"/>
        <v>0.69342829029538722</v>
      </c>
      <c r="Z26" s="19">
        <f t="shared" si="8"/>
        <v>87.037643532716032</v>
      </c>
      <c r="AA26" s="19">
        <f t="shared" si="9"/>
        <v>0.67085849201282499</v>
      </c>
      <c r="AB26" s="19">
        <f t="shared" si="10"/>
        <v>6.6539567613304706E-2</v>
      </c>
      <c r="AC26" s="19">
        <f t="shared" si="11"/>
        <v>0</v>
      </c>
      <c r="AD26" s="19">
        <f t="shared" si="12"/>
        <v>0.40945551997046736</v>
      </c>
      <c r="AE26" s="19">
        <f t="shared" si="13"/>
        <v>186.82923495661731</v>
      </c>
      <c r="AG26" s="20">
        <f t="shared" si="14"/>
        <v>0.98132863557469496</v>
      </c>
      <c r="AH26" s="20">
        <f t="shared" si="15"/>
        <v>1.3913028267337672E-3</v>
      </c>
      <c r="AI26" s="20">
        <f t="shared" si="16"/>
        <v>1.6441520558421712E-3</v>
      </c>
      <c r="AJ26" s="20">
        <f t="shared" si="17"/>
        <v>0.58848358903069664</v>
      </c>
      <c r="AK26" s="20">
        <f t="shared" si="18"/>
        <v>1.1134686021538408E-2</v>
      </c>
      <c r="AL26" s="20">
        <f t="shared" si="19"/>
        <v>1.3976020972241299</v>
      </c>
      <c r="AM26" s="20">
        <f t="shared" si="20"/>
        <v>1.077227274685252E-2</v>
      </c>
      <c r="AN26" s="20">
        <f t="shared" si="21"/>
        <v>1.0684553886133859E-3</v>
      </c>
      <c r="AO26" s="20">
        <f t="shared" si="22"/>
        <v>0</v>
      </c>
      <c r="AP26" s="20">
        <f t="shared" si="23"/>
        <v>6.5748091308977146E-3</v>
      </c>
      <c r="AQ26">
        <f t="shared" si="24"/>
        <v>3</v>
      </c>
      <c r="AR26" s="19">
        <f t="shared" si="28"/>
        <v>2.012096555294407</v>
      </c>
      <c r="AS26" s="19">
        <f t="shared" si="29"/>
        <v>0.98790344470559266</v>
      </c>
      <c r="AT26" s="19">
        <f t="shared" si="25"/>
        <v>3.9939384558200022</v>
      </c>
      <c r="AU26" s="19">
        <f t="shared" si="26"/>
        <v>69.459991546958079</v>
      </c>
      <c r="AV26" s="19">
        <f t="shared" si="27"/>
        <v>70.369677748375324</v>
      </c>
    </row>
    <row r="27" spans="1:48" x14ac:dyDescent="0.35">
      <c r="A27" s="22" t="s">
        <v>54</v>
      </c>
      <c r="B27" s="22" t="s">
        <v>57</v>
      </c>
      <c r="C27" s="23" t="s">
        <v>52</v>
      </c>
      <c r="D27" s="1" t="s">
        <v>1</v>
      </c>
      <c r="E27" s="1">
        <v>19</v>
      </c>
      <c r="F27" s="1" t="s">
        <v>4</v>
      </c>
      <c r="G27" s="17">
        <f t="shared" si="0"/>
        <v>70.191548617086369</v>
      </c>
      <c r="H27" s="18">
        <f t="shared" si="1"/>
        <v>69.133422414825844</v>
      </c>
      <c r="I27" s="19">
        <v>36.409999999999997</v>
      </c>
      <c r="J27" s="19">
        <v>0.10100000000000001</v>
      </c>
      <c r="K27" s="19">
        <v>8.8700000000000001E-2</v>
      </c>
      <c r="L27" s="19">
        <v>26.23</v>
      </c>
      <c r="M27" s="19">
        <v>0.48509999999999998</v>
      </c>
      <c r="N27" s="19">
        <v>34.65</v>
      </c>
      <c r="O27" s="19">
        <v>0.46129999999999999</v>
      </c>
      <c r="P27" s="19">
        <v>4.9700000000000001E-2</v>
      </c>
      <c r="Q27" s="19">
        <v>8.9999999999999998E-4</v>
      </c>
      <c r="R27" s="19">
        <v>0.30880000000000002</v>
      </c>
      <c r="S27" s="19">
        <f t="shared" si="2"/>
        <v>98.785499999999999</v>
      </c>
      <c r="U27" s="19">
        <f t="shared" si="3"/>
        <v>60.59768860011183</v>
      </c>
      <c r="V27" s="19">
        <f t="shared" si="4"/>
        <v>0.12646214024025304</v>
      </c>
      <c r="W27" s="19">
        <f t="shared" si="5"/>
        <v>0.17398775220377952</v>
      </c>
      <c r="X27" s="19">
        <f t="shared" si="6"/>
        <v>36.509456547761552</v>
      </c>
      <c r="Y27" s="19">
        <f t="shared" si="7"/>
        <v>0.68384237369850032</v>
      </c>
      <c r="Z27" s="19">
        <f t="shared" si="8"/>
        <v>85.97076249739483</v>
      </c>
      <c r="AA27" s="19">
        <f t="shared" si="9"/>
        <v>0.82261303127463103</v>
      </c>
      <c r="AB27" s="19">
        <f t="shared" si="10"/>
        <v>6.6539567613304706E-2</v>
      </c>
      <c r="AC27" s="19">
        <f t="shared" si="11"/>
        <v>1.1842868816542118E-3</v>
      </c>
      <c r="AD27" s="19">
        <f t="shared" si="12"/>
        <v>0.43509932748410296</v>
      </c>
      <c r="AE27" s="19">
        <f t="shared" si="13"/>
        <v>185.38763612466445</v>
      </c>
      <c r="AG27" s="20">
        <f t="shared" si="14"/>
        <v>0.98061051751093153</v>
      </c>
      <c r="AH27" s="20">
        <f t="shared" si="15"/>
        <v>2.0464494216088911E-3</v>
      </c>
      <c r="AI27" s="20">
        <f t="shared" si="16"/>
        <v>2.8155235565997662E-3</v>
      </c>
      <c r="AJ27" s="20">
        <f t="shared" si="17"/>
        <v>0.59080730480662691</v>
      </c>
      <c r="AK27" s="20">
        <f t="shared" si="18"/>
        <v>1.1066148552193338E-2</v>
      </c>
      <c r="AL27" s="20">
        <f t="shared" si="19"/>
        <v>1.3912054378790968</v>
      </c>
      <c r="AM27" s="20">
        <f t="shared" si="20"/>
        <v>1.3311778203830097E-2</v>
      </c>
      <c r="AN27" s="20">
        <f t="shared" si="21"/>
        <v>1.0767638393408283E-3</v>
      </c>
      <c r="AO27" s="20">
        <f t="shared" si="22"/>
        <v>1.9164496183410546E-5</v>
      </c>
      <c r="AP27" s="20">
        <f t="shared" si="23"/>
        <v>7.0409117335880874E-3</v>
      </c>
      <c r="AQ27">
        <f t="shared" si="24"/>
        <v>2.9999999999999996</v>
      </c>
      <c r="AR27" s="19">
        <f t="shared" si="28"/>
        <v>2.01234857075548</v>
      </c>
      <c r="AS27" s="19">
        <f t="shared" si="29"/>
        <v>0.98765142924451965</v>
      </c>
      <c r="AT27" s="19">
        <f t="shared" si="25"/>
        <v>3.9951644782308926</v>
      </c>
      <c r="AU27" s="19">
        <f t="shared" si="26"/>
        <v>69.133422414825844</v>
      </c>
      <c r="AV27" s="19">
        <f t="shared" si="27"/>
        <v>70.191548617086369</v>
      </c>
    </row>
    <row r="28" spans="1:48" x14ac:dyDescent="0.35">
      <c r="A28" s="22" t="s">
        <v>54</v>
      </c>
      <c r="B28" s="22" t="s">
        <v>57</v>
      </c>
      <c r="C28" s="23" t="s">
        <v>52</v>
      </c>
      <c r="D28" s="1" t="s">
        <v>1</v>
      </c>
      <c r="E28" s="1">
        <v>20</v>
      </c>
      <c r="F28" s="1" t="s">
        <v>4</v>
      </c>
      <c r="G28" s="17">
        <f t="shared" si="0"/>
        <v>71.261911870151465</v>
      </c>
      <c r="H28" s="18">
        <f t="shared" si="1"/>
        <v>70.439846432408217</v>
      </c>
      <c r="I28" s="19">
        <v>36.78</v>
      </c>
      <c r="J28" s="19">
        <v>4.6199999999999998E-2</v>
      </c>
      <c r="K28" s="19">
        <v>2.9499999999999998E-2</v>
      </c>
      <c r="L28" s="19">
        <v>25.85</v>
      </c>
      <c r="M28" s="19">
        <v>0.46789999999999998</v>
      </c>
      <c r="N28" s="19">
        <v>35.96</v>
      </c>
      <c r="O28" s="19">
        <v>0.33289999999999997</v>
      </c>
      <c r="P28" s="19">
        <v>6.7299999999999999E-2</v>
      </c>
      <c r="Q28" s="19">
        <v>1.6000000000000001E-3</v>
      </c>
      <c r="R28" s="19">
        <v>6.4699999999999994E-2</v>
      </c>
      <c r="S28" s="19">
        <f t="shared" si="2"/>
        <v>99.600099999999998</v>
      </c>
      <c r="U28" s="19">
        <f t="shared" si="3"/>
        <v>61.213484941282985</v>
      </c>
      <c r="V28" s="19">
        <f t="shared" si="4"/>
        <v>5.7847038406927627E-2</v>
      </c>
      <c r="W28" s="19">
        <f t="shared" si="5"/>
        <v>5.7865148703624518E-2</v>
      </c>
      <c r="X28" s="19">
        <f t="shared" si="6"/>
        <v>35.980535713291509</v>
      </c>
      <c r="Y28" s="19">
        <f t="shared" si="7"/>
        <v>0.6595956434828455</v>
      </c>
      <c r="Z28" s="19">
        <f t="shared" si="8"/>
        <v>89.221027977094309</v>
      </c>
      <c r="AA28" s="19">
        <f t="shared" si="9"/>
        <v>0.59364378519688854</v>
      </c>
      <c r="AB28" s="19">
        <f t="shared" si="10"/>
        <v>9.0102875259062506E-2</v>
      </c>
      <c r="AC28" s="19">
        <f t="shared" si="11"/>
        <v>2.1053989007185987E-3</v>
      </c>
      <c r="AD28" s="19">
        <f t="shared" si="12"/>
        <v>9.1162326710561722E-2</v>
      </c>
      <c r="AE28" s="19">
        <f t="shared" si="13"/>
        <v>187.96737084832941</v>
      </c>
      <c r="AG28" s="20">
        <f t="shared" si="14"/>
        <v>0.97698049398173559</v>
      </c>
      <c r="AH28" s="20">
        <f t="shared" si="15"/>
        <v>9.232512772698883E-4</v>
      </c>
      <c r="AI28" s="20">
        <f t="shared" si="16"/>
        <v>9.2354032153244003E-4</v>
      </c>
      <c r="AJ28" s="20">
        <f t="shared" si="17"/>
        <v>0.57425715246595876</v>
      </c>
      <c r="AK28" s="20">
        <f t="shared" si="18"/>
        <v>1.0527289505183411E-2</v>
      </c>
      <c r="AL28" s="20">
        <f t="shared" si="19"/>
        <v>1.4239869543489005</v>
      </c>
      <c r="AM28" s="20">
        <f t="shared" si="20"/>
        <v>9.4746835450909006E-3</v>
      </c>
      <c r="AN28" s="20">
        <f t="shared" si="21"/>
        <v>1.4380614282002121E-3</v>
      </c>
      <c r="AO28" s="20">
        <f t="shared" si="22"/>
        <v>3.3602623017227422E-5</v>
      </c>
      <c r="AP28" s="20">
        <f t="shared" si="23"/>
        <v>1.4549705031112097E-3</v>
      </c>
      <c r="AQ28">
        <f t="shared" si="24"/>
        <v>3</v>
      </c>
      <c r="AR28" s="19">
        <f t="shared" si="28"/>
        <v>2.0215645355151532</v>
      </c>
      <c r="AS28" s="19">
        <f t="shared" si="29"/>
        <v>0.97843546448484675</v>
      </c>
      <c r="AT28" s="19">
        <f t="shared" si="25"/>
        <v>3.981267001888539</v>
      </c>
      <c r="AU28" s="19">
        <f t="shared" si="26"/>
        <v>70.439846432408217</v>
      </c>
      <c r="AV28" s="19">
        <f t="shared" si="27"/>
        <v>71.261911870151465</v>
      </c>
    </row>
    <row r="29" spans="1:48" x14ac:dyDescent="0.35">
      <c r="A29" s="22" t="s">
        <v>54</v>
      </c>
      <c r="B29" s="22" t="s">
        <v>57</v>
      </c>
      <c r="C29" s="23" t="s">
        <v>52</v>
      </c>
      <c r="D29" s="1" t="s">
        <v>1</v>
      </c>
      <c r="E29" s="1">
        <v>21</v>
      </c>
      <c r="F29" s="1" t="s">
        <v>4</v>
      </c>
      <c r="G29" s="17">
        <f t="shared" si="0"/>
        <v>71.189777015743545</v>
      </c>
      <c r="H29" s="18">
        <f t="shared" si="1"/>
        <v>70.412791207837287</v>
      </c>
      <c r="I29" s="19">
        <v>36.72</v>
      </c>
      <c r="J29" s="19">
        <v>3.6999999999999998E-2</v>
      </c>
      <c r="K29" s="19">
        <v>2.81E-2</v>
      </c>
      <c r="L29" s="19">
        <v>25.97</v>
      </c>
      <c r="M29" s="19">
        <v>0.45340000000000003</v>
      </c>
      <c r="N29" s="19">
        <v>36</v>
      </c>
      <c r="O29" s="19">
        <v>0.30499999999999999</v>
      </c>
      <c r="P29" s="19">
        <v>7.4700000000000003E-2</v>
      </c>
      <c r="Q29" s="19"/>
      <c r="R29" s="19">
        <v>6.7599999999999993E-2</v>
      </c>
      <c r="S29" s="19">
        <f t="shared" si="2"/>
        <v>99.655800000000013</v>
      </c>
      <c r="U29" s="19">
        <f t="shared" si="3"/>
        <v>61.113626075147124</v>
      </c>
      <c r="V29" s="19">
        <f t="shared" si="4"/>
        <v>4.6327714741478829E-2</v>
      </c>
      <c r="W29" s="19">
        <f t="shared" si="5"/>
        <v>5.5119006053283022E-2</v>
      </c>
      <c r="X29" s="19">
        <f t="shared" si="6"/>
        <v>36.147563345229415</v>
      </c>
      <c r="Y29" s="19">
        <f t="shared" si="7"/>
        <v>0.63915508603360149</v>
      </c>
      <c r="Z29" s="19">
        <f t="shared" si="8"/>
        <v>89.320272724566053</v>
      </c>
      <c r="AA29" s="19">
        <f t="shared" si="9"/>
        <v>0.54389112191364075</v>
      </c>
      <c r="AB29" s="19">
        <f t="shared" si="10"/>
        <v>0.10001017506466524</v>
      </c>
      <c r="AC29" s="19">
        <f t="shared" si="11"/>
        <v>0</v>
      </c>
      <c r="AD29" s="19">
        <f t="shared" si="12"/>
        <v>9.5248427907789368E-2</v>
      </c>
      <c r="AE29" s="19">
        <f t="shared" si="13"/>
        <v>188.06121367665702</v>
      </c>
      <c r="AG29" s="20">
        <f t="shared" si="14"/>
        <v>0.9749000053815905</v>
      </c>
      <c r="AH29" s="20">
        <f t="shared" si="15"/>
        <v>7.3903141167320704E-4</v>
      </c>
      <c r="AI29" s="20">
        <f t="shared" si="16"/>
        <v>8.7927231206832263E-4</v>
      </c>
      <c r="AJ29" s="20">
        <f t="shared" si="17"/>
        <v>0.57663506427295075</v>
      </c>
      <c r="AK29" s="20">
        <f t="shared" si="18"/>
        <v>1.019596343453147E-2</v>
      </c>
      <c r="AL29" s="20">
        <f t="shared" si="19"/>
        <v>1.4248595600069693</v>
      </c>
      <c r="AM29" s="20">
        <f t="shared" si="20"/>
        <v>8.6762886075293505E-3</v>
      </c>
      <c r="AN29" s="20">
        <f t="shared" si="21"/>
        <v>1.5953875832677177E-3</v>
      </c>
      <c r="AO29" s="20">
        <f t="shared" si="22"/>
        <v>0</v>
      </c>
      <c r="AP29" s="20">
        <f t="shared" si="23"/>
        <v>1.5194269894198606E-3</v>
      </c>
      <c r="AQ29">
        <f t="shared" si="24"/>
        <v>3.0000000000000004</v>
      </c>
      <c r="AR29" s="19">
        <f t="shared" si="28"/>
        <v>2.02358056762899</v>
      </c>
      <c r="AS29" s="19">
        <f t="shared" si="29"/>
        <v>0.97641943237101037</v>
      </c>
      <c r="AT29" s="19">
        <f t="shared" si="25"/>
        <v>3.9791555072250619</v>
      </c>
      <c r="AU29" s="19">
        <f t="shared" si="26"/>
        <v>70.412791207837287</v>
      </c>
      <c r="AV29" s="19">
        <f t="shared" si="27"/>
        <v>71.189777015743545</v>
      </c>
    </row>
    <row r="30" spans="1:48" x14ac:dyDescent="0.35">
      <c r="A30" s="22" t="s">
        <v>54</v>
      </c>
      <c r="B30" s="22" t="s">
        <v>57</v>
      </c>
      <c r="C30" s="23" t="s">
        <v>52</v>
      </c>
      <c r="D30" s="1" t="s">
        <v>1</v>
      </c>
      <c r="E30" s="1">
        <v>22</v>
      </c>
      <c r="F30" s="1" t="s">
        <v>4</v>
      </c>
      <c r="G30" s="17">
        <f t="shared" si="0"/>
        <v>71.202452592152213</v>
      </c>
      <c r="H30" s="18">
        <f t="shared" si="1"/>
        <v>70.451389892366436</v>
      </c>
      <c r="I30" s="19">
        <v>36.82</v>
      </c>
      <c r="J30" s="19">
        <v>3.5499999999999997E-2</v>
      </c>
      <c r="K30" s="19">
        <v>2.2100000000000002E-2</v>
      </c>
      <c r="L30" s="19">
        <v>25.99</v>
      </c>
      <c r="M30" s="19">
        <v>0.45150000000000001</v>
      </c>
      <c r="N30" s="19">
        <v>36.049999999999997</v>
      </c>
      <c r="O30" s="19">
        <v>0.29010000000000002</v>
      </c>
      <c r="P30" s="19">
        <v>7.2900000000000006E-2</v>
      </c>
      <c r="Q30" s="19"/>
      <c r="R30" s="19">
        <v>0.10440000000000001</v>
      </c>
      <c r="S30" s="19">
        <f t="shared" si="2"/>
        <v>99.836500000000001</v>
      </c>
      <c r="U30" s="19">
        <f t="shared" si="3"/>
        <v>61.28005751870689</v>
      </c>
      <c r="V30" s="19">
        <f t="shared" si="4"/>
        <v>4.444956414385131E-2</v>
      </c>
      <c r="W30" s="19">
        <f t="shared" si="5"/>
        <v>4.3349823266105147E-2</v>
      </c>
      <c r="X30" s="19">
        <f t="shared" si="6"/>
        <v>36.175401283885734</v>
      </c>
      <c r="Y30" s="19">
        <f t="shared" si="7"/>
        <v>0.63647666816094195</v>
      </c>
      <c r="Z30" s="19">
        <f t="shared" si="8"/>
        <v>89.444328658905718</v>
      </c>
      <c r="AA30" s="19">
        <f t="shared" si="9"/>
        <v>0.51732070317097434</v>
      </c>
      <c r="AB30" s="19">
        <f t="shared" si="10"/>
        <v>9.7600291328167277E-2</v>
      </c>
      <c r="AC30" s="19">
        <f t="shared" si="11"/>
        <v>0</v>
      </c>
      <c r="AD30" s="19">
        <f t="shared" si="12"/>
        <v>0.14709964310019544</v>
      </c>
      <c r="AE30" s="19">
        <f t="shared" si="13"/>
        <v>188.38608415466859</v>
      </c>
      <c r="AG30" s="20">
        <f t="shared" si="14"/>
        <v>0.975869175162558</v>
      </c>
      <c r="AH30" s="20">
        <f t="shared" si="15"/>
        <v>7.078478913658616E-4</v>
      </c>
      <c r="AI30" s="20">
        <f t="shared" si="16"/>
        <v>6.9033480037486385E-4</v>
      </c>
      <c r="AJ30" s="20">
        <f t="shared" si="17"/>
        <v>0.57608397318007365</v>
      </c>
      <c r="AK30" s="20">
        <f t="shared" si="18"/>
        <v>1.0135727450628185E-2</v>
      </c>
      <c r="AL30" s="20">
        <f t="shared" si="19"/>
        <v>1.4243779585991641</v>
      </c>
      <c r="AM30" s="20">
        <f t="shared" si="20"/>
        <v>8.2381993153949323E-3</v>
      </c>
      <c r="AN30" s="20">
        <f t="shared" si="21"/>
        <v>1.5542595691097156E-3</v>
      </c>
      <c r="AO30" s="20">
        <f t="shared" si="22"/>
        <v>0</v>
      </c>
      <c r="AP30" s="20">
        <f t="shared" si="23"/>
        <v>2.3425240313306337E-3</v>
      </c>
      <c r="AQ30">
        <f t="shared" si="24"/>
        <v>3</v>
      </c>
      <c r="AR30" s="19">
        <f t="shared" si="28"/>
        <v>2.0217883008061115</v>
      </c>
      <c r="AS30" s="19">
        <f t="shared" si="29"/>
        <v>0.97821169919388862</v>
      </c>
      <c r="AT30" s="19">
        <f t="shared" si="25"/>
        <v>3.9812131062856619</v>
      </c>
      <c r="AU30" s="19">
        <f t="shared" si="26"/>
        <v>70.451389892366436</v>
      </c>
      <c r="AV30" s="19">
        <f t="shared" si="27"/>
        <v>71.202452592152213</v>
      </c>
    </row>
    <row r="31" spans="1:48" x14ac:dyDescent="0.35">
      <c r="A31" s="22" t="s">
        <v>54</v>
      </c>
      <c r="B31" s="22" t="s">
        <v>57</v>
      </c>
      <c r="C31" s="23" t="s">
        <v>52</v>
      </c>
      <c r="D31" s="1" t="s">
        <v>1</v>
      </c>
      <c r="E31" s="1">
        <v>23</v>
      </c>
      <c r="F31" s="1" t="s">
        <v>4</v>
      </c>
      <c r="G31" s="17">
        <f t="shared" si="0"/>
        <v>71.283077997567005</v>
      </c>
      <c r="H31" s="18">
        <f t="shared" si="1"/>
        <v>70.520590908391725</v>
      </c>
      <c r="I31" s="19">
        <v>36.950000000000003</v>
      </c>
      <c r="J31" s="19">
        <v>3.5400000000000001E-2</v>
      </c>
      <c r="K31" s="19">
        <v>4.0300000000000002E-2</v>
      </c>
      <c r="L31" s="19">
        <v>26.01</v>
      </c>
      <c r="M31" s="19">
        <v>0.44790000000000002</v>
      </c>
      <c r="N31" s="19">
        <v>36.22</v>
      </c>
      <c r="O31" s="19">
        <v>0.28960000000000002</v>
      </c>
      <c r="P31" s="19">
        <v>6.4899999999999999E-2</v>
      </c>
      <c r="Q31" s="19">
        <v>3.8E-3</v>
      </c>
      <c r="R31" s="19">
        <v>0.13</v>
      </c>
      <c r="S31" s="19">
        <f t="shared" si="2"/>
        <v>100.19189999999998</v>
      </c>
      <c r="U31" s="19">
        <f t="shared" si="3"/>
        <v>61.496418395334601</v>
      </c>
      <c r="V31" s="19">
        <f t="shared" si="4"/>
        <v>4.4324354104009478E-2</v>
      </c>
      <c r="W31" s="19">
        <f t="shared" si="5"/>
        <v>7.9049677720544692E-2</v>
      </c>
      <c r="X31" s="19">
        <f t="shared" si="6"/>
        <v>36.203239222542052</v>
      </c>
      <c r="Y31" s="19">
        <f t="shared" si="7"/>
        <v>0.63140177113906071</v>
      </c>
      <c r="Z31" s="19">
        <f t="shared" si="8"/>
        <v>89.866118835660615</v>
      </c>
      <c r="AA31" s="19">
        <f t="shared" si="9"/>
        <v>0.51642907838095198</v>
      </c>
      <c r="AB31" s="19">
        <f t="shared" si="10"/>
        <v>8.6889696943731901E-2</v>
      </c>
      <c r="AC31" s="19">
        <f t="shared" si="11"/>
        <v>5.0003223892066719E-3</v>
      </c>
      <c r="AD31" s="19">
        <f t="shared" si="12"/>
        <v>0.18317005366882572</v>
      </c>
      <c r="AE31" s="19">
        <f t="shared" si="13"/>
        <v>189.11204140788359</v>
      </c>
      <c r="AG31" s="20">
        <f t="shared" si="14"/>
        <v>0.97555530474175778</v>
      </c>
      <c r="AH31" s="20">
        <f t="shared" si="15"/>
        <v>7.0314434407287366E-4</v>
      </c>
      <c r="AI31" s="20">
        <f t="shared" si="16"/>
        <v>1.2540133954248983E-3</v>
      </c>
      <c r="AJ31" s="20">
        <f t="shared" si="17"/>
        <v>0.57431413070822313</v>
      </c>
      <c r="AK31" s="20">
        <f t="shared" si="18"/>
        <v>1.0016312548452123E-2</v>
      </c>
      <c r="AL31" s="20">
        <f t="shared" si="19"/>
        <v>1.4256012176691728</v>
      </c>
      <c r="AM31" s="20">
        <f t="shared" si="20"/>
        <v>8.1924303899892758E-3</v>
      </c>
      <c r="AN31" s="20">
        <f t="shared" si="21"/>
        <v>1.3783844164051687E-3</v>
      </c>
      <c r="AO31" s="20">
        <f t="shared" si="22"/>
        <v>7.9323172950501833E-5</v>
      </c>
      <c r="AP31" s="20">
        <f t="shared" si="23"/>
        <v>2.9057386135517096E-3</v>
      </c>
      <c r="AQ31">
        <f t="shared" si="24"/>
        <v>3</v>
      </c>
      <c r="AR31" s="19">
        <f t="shared" si="28"/>
        <v>2.0215389566446911</v>
      </c>
      <c r="AS31" s="19">
        <f t="shared" si="29"/>
        <v>0.97846104335530948</v>
      </c>
      <c r="AT31" s="19">
        <f t="shared" si="25"/>
        <v>3.9819332559120735</v>
      </c>
      <c r="AU31" s="19">
        <f t="shared" si="26"/>
        <v>70.520590908391725</v>
      </c>
      <c r="AV31" s="19">
        <f t="shared" si="27"/>
        <v>71.283077997567005</v>
      </c>
    </row>
    <row r="32" spans="1:48" x14ac:dyDescent="0.35">
      <c r="A32" s="22" t="s">
        <v>54</v>
      </c>
      <c r="B32" s="22" t="s">
        <v>57</v>
      </c>
      <c r="C32" s="23" t="s">
        <v>52</v>
      </c>
      <c r="D32" s="1" t="s">
        <v>1</v>
      </c>
      <c r="E32" s="1">
        <v>24</v>
      </c>
      <c r="F32" s="1" t="s">
        <v>4</v>
      </c>
      <c r="G32" s="17">
        <f t="shared" si="0"/>
        <v>70.957480309167167</v>
      </c>
      <c r="H32" s="18">
        <f t="shared" si="1"/>
        <v>70.201068911114632</v>
      </c>
      <c r="I32" s="19">
        <v>36.630000000000003</v>
      </c>
      <c r="J32" s="19">
        <v>3.7999999999999999E-2</v>
      </c>
      <c r="K32" s="19">
        <v>2.5000000000000001E-2</v>
      </c>
      <c r="L32" s="19">
        <v>26.09</v>
      </c>
      <c r="M32" s="19">
        <v>0.45910000000000001</v>
      </c>
      <c r="N32" s="19">
        <v>35.76</v>
      </c>
      <c r="O32" s="19">
        <v>0.29099999999999998</v>
      </c>
      <c r="P32" s="19">
        <v>6.0699999999999997E-2</v>
      </c>
      <c r="Q32" s="19">
        <v>2.5000000000000001E-3</v>
      </c>
      <c r="R32" s="19">
        <v>0.11020000000000001</v>
      </c>
      <c r="S32" s="19">
        <f t="shared" si="2"/>
        <v>99.466499999999996</v>
      </c>
      <c r="U32" s="19">
        <f t="shared" si="3"/>
        <v>60.96383777594334</v>
      </c>
      <c r="V32" s="19">
        <f t="shared" si="4"/>
        <v>4.7579815139897182E-2</v>
      </c>
      <c r="W32" s="19">
        <f t="shared" si="5"/>
        <v>4.9038261613241117E-2</v>
      </c>
      <c r="X32" s="19">
        <f t="shared" si="6"/>
        <v>36.314590977167327</v>
      </c>
      <c r="Y32" s="19">
        <f t="shared" si="7"/>
        <v>0.64719033965158024</v>
      </c>
      <c r="Z32" s="19">
        <f t="shared" si="8"/>
        <v>88.724804239735604</v>
      </c>
      <c r="AA32" s="19">
        <f t="shared" si="9"/>
        <v>0.51892562779301454</v>
      </c>
      <c r="AB32" s="19">
        <f t="shared" si="10"/>
        <v>8.1266634891903333E-2</v>
      </c>
      <c r="AC32" s="19">
        <f t="shared" si="11"/>
        <v>3.2896857823728107E-3</v>
      </c>
      <c r="AD32" s="19">
        <f t="shared" si="12"/>
        <v>0.15527184549465073</v>
      </c>
      <c r="AE32" s="19">
        <f t="shared" si="13"/>
        <v>187.5057952032129</v>
      </c>
      <c r="AG32" s="20">
        <f t="shared" si="14"/>
        <v>0.97539125726550435</v>
      </c>
      <c r="AH32" s="20">
        <f t="shared" si="15"/>
        <v>7.6125351360471294E-4</v>
      </c>
      <c r="AI32" s="20">
        <f t="shared" si="16"/>
        <v>7.8458793596371224E-4</v>
      </c>
      <c r="AJ32" s="20">
        <f t="shared" si="17"/>
        <v>0.58101549775265415</v>
      </c>
      <c r="AK32" s="20">
        <f t="shared" si="18"/>
        <v>1.0354725393156659E-2</v>
      </c>
      <c r="AL32" s="20">
        <f t="shared" si="19"/>
        <v>1.4195529926460959</v>
      </c>
      <c r="AM32" s="20">
        <f t="shared" si="20"/>
        <v>8.3025534314385193E-3</v>
      </c>
      <c r="AN32" s="20">
        <f t="shared" si="21"/>
        <v>1.3002259712105821E-3</v>
      </c>
      <c r="AO32" s="20">
        <f t="shared" si="22"/>
        <v>5.2633345739648508E-5</v>
      </c>
      <c r="AP32" s="20">
        <f t="shared" si="23"/>
        <v>2.4842727446323242E-3</v>
      </c>
      <c r="AQ32">
        <f t="shared" si="24"/>
        <v>3.0000000000000004</v>
      </c>
      <c r="AR32" s="19">
        <f t="shared" si="28"/>
        <v>2.0221244699898637</v>
      </c>
      <c r="AS32" s="19">
        <f t="shared" si="29"/>
        <v>0.97787553001013672</v>
      </c>
      <c r="AT32" s="19">
        <f t="shared" si="25"/>
        <v>3.9809213268496451</v>
      </c>
      <c r="AU32" s="19">
        <f t="shared" si="26"/>
        <v>70.201068911114632</v>
      </c>
      <c r="AV32" s="19">
        <f t="shared" si="27"/>
        <v>70.957480309167167</v>
      </c>
    </row>
    <row r="33" spans="1:48" x14ac:dyDescent="0.35">
      <c r="A33" s="22" t="s">
        <v>54</v>
      </c>
      <c r="B33" s="22" t="s">
        <v>57</v>
      </c>
      <c r="C33" s="23" t="s">
        <v>52</v>
      </c>
      <c r="D33" s="1" t="s">
        <v>1</v>
      </c>
      <c r="E33" s="1">
        <v>25</v>
      </c>
      <c r="F33" s="1" t="s">
        <v>4</v>
      </c>
      <c r="G33" s="17">
        <f t="shared" si="0"/>
        <v>70.987053505168973</v>
      </c>
      <c r="H33" s="18">
        <f t="shared" si="1"/>
        <v>70.230818573780454</v>
      </c>
      <c r="I33" s="19">
        <v>36.68</v>
      </c>
      <c r="J33" s="19">
        <v>3.9100000000000003E-2</v>
      </c>
      <c r="K33" s="19">
        <v>2.3400000000000001E-2</v>
      </c>
      <c r="L33" s="19">
        <v>26.14</v>
      </c>
      <c r="M33" s="19">
        <v>0.45929999999999999</v>
      </c>
      <c r="N33" s="19">
        <v>35.880000000000003</v>
      </c>
      <c r="O33" s="19">
        <v>0.29420000000000002</v>
      </c>
      <c r="P33" s="19">
        <v>6.1899999999999997E-2</v>
      </c>
      <c r="Q33" s="19">
        <v>4.0000000000000002E-4</v>
      </c>
      <c r="R33" s="19">
        <v>8.7599999999999997E-2</v>
      </c>
      <c r="S33" s="19">
        <f t="shared" si="2"/>
        <v>99.665899999999993</v>
      </c>
      <c r="U33" s="19">
        <f t="shared" si="3"/>
        <v>61.047053497723219</v>
      </c>
      <c r="V33" s="19">
        <f t="shared" si="4"/>
        <v>4.8957125578157366E-2</v>
      </c>
      <c r="W33" s="19">
        <f t="shared" si="5"/>
        <v>4.5899812869993686E-2</v>
      </c>
      <c r="X33" s="19">
        <f t="shared" si="6"/>
        <v>36.384185823808124</v>
      </c>
      <c r="Y33" s="19">
        <f t="shared" si="7"/>
        <v>0.64747227837501797</v>
      </c>
      <c r="Z33" s="19">
        <f t="shared" si="8"/>
        <v>89.022538482150836</v>
      </c>
      <c r="AA33" s="19">
        <f t="shared" si="9"/>
        <v>0.52463202644915774</v>
      </c>
      <c r="AB33" s="19">
        <f t="shared" si="10"/>
        <v>8.2873224049568636E-2</v>
      </c>
      <c r="AC33" s="19">
        <f t="shared" si="11"/>
        <v>5.2634972517964969E-4</v>
      </c>
      <c r="AD33" s="19">
        <f t="shared" si="12"/>
        <v>0.12342843616453178</v>
      </c>
      <c r="AE33" s="19">
        <f t="shared" si="13"/>
        <v>187.92756705689379</v>
      </c>
      <c r="AG33" s="20">
        <f t="shared" si="14"/>
        <v>0.97453057771840845</v>
      </c>
      <c r="AH33" s="20">
        <f t="shared" si="15"/>
        <v>7.8153183715727972E-4</v>
      </c>
      <c r="AI33" s="20">
        <f t="shared" si="16"/>
        <v>7.3272612829757705E-4</v>
      </c>
      <c r="AJ33" s="20">
        <f t="shared" si="17"/>
        <v>0.58082249017984244</v>
      </c>
      <c r="AK33" s="20">
        <f t="shared" si="18"/>
        <v>1.0335986707777686E-2</v>
      </c>
      <c r="AL33" s="20">
        <f t="shared" si="19"/>
        <v>1.4211199539746056</v>
      </c>
      <c r="AM33" s="20">
        <f t="shared" si="20"/>
        <v>8.3750143951525045E-3</v>
      </c>
      <c r="AN33" s="20">
        <f t="shared" si="21"/>
        <v>1.3229547747693555E-3</v>
      </c>
      <c r="AO33" s="20">
        <f t="shared" si="22"/>
        <v>8.4024350459499265E-6</v>
      </c>
      <c r="AP33" s="20">
        <f t="shared" si="23"/>
        <v>1.9703618489430768E-3</v>
      </c>
      <c r="AQ33">
        <f t="shared" si="24"/>
        <v>3.0000000000000004</v>
      </c>
      <c r="AR33" s="19">
        <f t="shared" si="28"/>
        <v>2.0234990604326488</v>
      </c>
      <c r="AS33" s="19">
        <f t="shared" si="29"/>
        <v>0.97650093956735151</v>
      </c>
      <c r="AT33" s="19">
        <f t="shared" si="25"/>
        <v>3.9792954927805133</v>
      </c>
      <c r="AU33" s="19">
        <f t="shared" si="26"/>
        <v>70.230818573780454</v>
      </c>
      <c r="AV33" s="19">
        <f t="shared" si="27"/>
        <v>70.987053505168973</v>
      </c>
    </row>
    <row r="34" spans="1:48" x14ac:dyDescent="0.35">
      <c r="A34" s="22" t="s">
        <v>54</v>
      </c>
      <c r="B34" s="22" t="s">
        <v>57</v>
      </c>
      <c r="C34" s="23" t="s">
        <v>52</v>
      </c>
      <c r="D34" s="1" t="s">
        <v>1</v>
      </c>
      <c r="E34" s="1">
        <v>26</v>
      </c>
      <c r="F34" s="1" t="s">
        <v>4</v>
      </c>
      <c r="G34" s="17">
        <f t="shared" si="0"/>
        <v>70.832914998633484</v>
      </c>
      <c r="H34" s="18">
        <f t="shared" si="1"/>
        <v>70.06888290781896</v>
      </c>
      <c r="I34" s="19">
        <v>36.71</v>
      </c>
      <c r="J34" s="19">
        <v>4.19E-2</v>
      </c>
      <c r="K34" s="19">
        <v>1.9300000000000001E-2</v>
      </c>
      <c r="L34" s="19">
        <v>26.27</v>
      </c>
      <c r="M34" s="19">
        <v>0.46750000000000003</v>
      </c>
      <c r="N34" s="19">
        <v>35.79</v>
      </c>
      <c r="O34" s="19">
        <v>0.30130000000000001</v>
      </c>
      <c r="P34" s="19">
        <v>0.06</v>
      </c>
      <c r="Q34" s="19"/>
      <c r="R34" s="19">
        <v>0.13320000000000001</v>
      </c>
      <c r="S34" s="19">
        <f t="shared" si="2"/>
        <v>99.793199999999999</v>
      </c>
      <c r="U34" s="19">
        <f t="shared" si="3"/>
        <v>61.09698293079115</v>
      </c>
      <c r="V34" s="19">
        <f t="shared" si="4"/>
        <v>5.2463006693728741E-2</v>
      </c>
      <c r="W34" s="19">
        <f t="shared" si="5"/>
        <v>3.7857537965422149E-2</v>
      </c>
      <c r="X34" s="19">
        <f t="shared" si="6"/>
        <v>36.565132425074189</v>
      </c>
      <c r="Y34" s="19">
        <f t="shared" si="7"/>
        <v>0.6590317660359698</v>
      </c>
      <c r="Z34" s="19">
        <f t="shared" si="8"/>
        <v>88.799237800339412</v>
      </c>
      <c r="AA34" s="19">
        <f t="shared" si="9"/>
        <v>0.53729309846747531</v>
      </c>
      <c r="AB34" s="19">
        <f t="shared" si="10"/>
        <v>8.0329457883265246E-2</v>
      </c>
      <c r="AC34" s="19">
        <f t="shared" si="11"/>
        <v>0</v>
      </c>
      <c r="AD34" s="19">
        <f t="shared" si="12"/>
        <v>0.18767885498990453</v>
      </c>
      <c r="AE34" s="19">
        <f t="shared" si="13"/>
        <v>188.01600687824052</v>
      </c>
      <c r="AG34" s="20">
        <f t="shared" si="14"/>
        <v>0.9748688520497778</v>
      </c>
      <c r="AH34" s="20">
        <f t="shared" si="15"/>
        <v>8.3710436517839466E-4</v>
      </c>
      <c r="AI34" s="20">
        <f t="shared" si="16"/>
        <v>6.0405821707412526E-4</v>
      </c>
      <c r="AJ34" s="20">
        <f t="shared" si="17"/>
        <v>0.58343648020490879</v>
      </c>
      <c r="AK34" s="20">
        <f t="shared" si="18"/>
        <v>1.0515569024866481E-2</v>
      </c>
      <c r="AL34" s="20">
        <f t="shared" si="19"/>
        <v>1.4168884757431202</v>
      </c>
      <c r="AM34" s="20">
        <f t="shared" si="20"/>
        <v>8.5730961005159607E-3</v>
      </c>
      <c r="AN34" s="20">
        <f t="shared" si="21"/>
        <v>1.2817439198454003E-3</v>
      </c>
      <c r="AO34" s="20">
        <f t="shared" si="22"/>
        <v>0</v>
      </c>
      <c r="AP34" s="20">
        <f t="shared" si="23"/>
        <v>2.9946203747127603E-3</v>
      </c>
      <c r="AQ34">
        <f t="shared" si="24"/>
        <v>3</v>
      </c>
      <c r="AR34" s="19">
        <f t="shared" si="28"/>
        <v>2.0221365275755097</v>
      </c>
      <c r="AS34" s="19">
        <f t="shared" si="29"/>
        <v>0.97786347242449057</v>
      </c>
      <c r="AT34" s="19">
        <f t="shared" si="25"/>
        <v>3.9811407880454852</v>
      </c>
      <c r="AU34" s="19">
        <f t="shared" si="26"/>
        <v>70.06888290781896</v>
      </c>
      <c r="AV34" s="19">
        <f t="shared" si="27"/>
        <v>70.832914998633484</v>
      </c>
    </row>
    <row r="35" spans="1:48" x14ac:dyDescent="0.35">
      <c r="A35" s="22" t="s">
        <v>54</v>
      </c>
      <c r="B35" s="22" t="s">
        <v>57</v>
      </c>
      <c r="C35" s="23" t="s">
        <v>52</v>
      </c>
      <c r="D35" s="1" t="s">
        <v>1</v>
      </c>
      <c r="E35" s="1">
        <v>27</v>
      </c>
      <c r="F35" s="1" t="s">
        <v>4</v>
      </c>
      <c r="G35" s="17">
        <f t="shared" si="0"/>
        <v>70.739462355281233</v>
      </c>
      <c r="H35" s="18">
        <f t="shared" si="1"/>
        <v>69.959837602299544</v>
      </c>
      <c r="I35" s="19">
        <v>36.68</v>
      </c>
      <c r="J35" s="19">
        <v>4.4699999999999997E-2</v>
      </c>
      <c r="K35" s="19">
        <v>2.6100000000000002E-2</v>
      </c>
      <c r="L35" s="19">
        <v>26.33</v>
      </c>
      <c r="M35" s="19">
        <v>0.46210000000000001</v>
      </c>
      <c r="N35" s="19">
        <v>35.71</v>
      </c>
      <c r="O35" s="19">
        <v>0.30840000000000001</v>
      </c>
      <c r="P35" s="19">
        <v>6.2399999999999997E-2</v>
      </c>
      <c r="Q35" s="19">
        <v>2.8E-3</v>
      </c>
      <c r="R35" s="19">
        <v>0.18759999999999999</v>
      </c>
      <c r="S35" s="19">
        <f t="shared" si="2"/>
        <v>99.814099999999996</v>
      </c>
      <c r="U35" s="19">
        <f t="shared" si="3"/>
        <v>61.047053497723219</v>
      </c>
      <c r="V35" s="19">
        <f t="shared" si="4"/>
        <v>5.5968887809300101E-2</v>
      </c>
      <c r="W35" s="19">
        <f t="shared" si="5"/>
        <v>5.1195945124223735E-2</v>
      </c>
      <c r="X35" s="19">
        <f t="shared" si="6"/>
        <v>36.648646241043146</v>
      </c>
      <c r="Y35" s="19">
        <f t="shared" si="7"/>
        <v>0.65141942050314794</v>
      </c>
      <c r="Z35" s="19">
        <f t="shared" si="8"/>
        <v>88.600748305395939</v>
      </c>
      <c r="AA35" s="19">
        <f t="shared" si="9"/>
        <v>0.54995417048579276</v>
      </c>
      <c r="AB35" s="19">
        <f t="shared" si="10"/>
        <v>8.3542636198595838E-2</v>
      </c>
      <c r="AC35" s="19">
        <f t="shared" si="11"/>
        <v>3.6844480762575475E-3</v>
      </c>
      <c r="AD35" s="19">
        <f t="shared" si="12"/>
        <v>0.26432847744824384</v>
      </c>
      <c r="AE35" s="19">
        <f t="shared" si="13"/>
        <v>187.95654202980785</v>
      </c>
      <c r="AG35" s="20">
        <f t="shared" si="14"/>
        <v>0.97438034619792835</v>
      </c>
      <c r="AH35" s="20">
        <f t="shared" si="15"/>
        <v>8.9332705110776165E-4</v>
      </c>
      <c r="AI35" s="20">
        <f t="shared" si="16"/>
        <v>8.1714546199894368E-4</v>
      </c>
      <c r="AJ35" s="20">
        <f t="shared" si="17"/>
        <v>0.58495404062973888</v>
      </c>
      <c r="AK35" s="20">
        <f t="shared" si="18"/>
        <v>1.0397394208282038E-2</v>
      </c>
      <c r="AL35" s="20">
        <f t="shared" si="19"/>
        <v>1.4141686266713425</v>
      </c>
      <c r="AM35" s="20">
        <f t="shared" si="20"/>
        <v>8.7778935153836161E-3</v>
      </c>
      <c r="AN35" s="20">
        <f t="shared" si="21"/>
        <v>1.3334354095322774E-3</v>
      </c>
      <c r="AO35" s="20">
        <f t="shared" si="22"/>
        <v>5.8807978213494177E-5</v>
      </c>
      <c r="AP35" s="20">
        <f t="shared" si="23"/>
        <v>4.2189828764724385E-3</v>
      </c>
      <c r="AQ35">
        <f t="shared" si="24"/>
        <v>3</v>
      </c>
      <c r="AR35" s="19">
        <f t="shared" si="28"/>
        <v>2.0214006709255989</v>
      </c>
      <c r="AS35" s="19">
        <f t="shared" si="29"/>
        <v>0.97859932907440084</v>
      </c>
      <c r="AT35" s="19">
        <f t="shared" si="25"/>
        <v>3.9826774379995111</v>
      </c>
      <c r="AU35" s="19">
        <f t="shared" si="26"/>
        <v>69.959837602299544</v>
      </c>
      <c r="AV35" s="19">
        <f t="shared" si="27"/>
        <v>70.739462355281233</v>
      </c>
    </row>
    <row r="36" spans="1:48" x14ac:dyDescent="0.35">
      <c r="A36" s="22" t="s">
        <v>54</v>
      </c>
      <c r="B36" s="22" t="s">
        <v>57</v>
      </c>
      <c r="C36" s="23" t="s">
        <v>52</v>
      </c>
      <c r="D36" s="1" t="s">
        <v>1</v>
      </c>
      <c r="E36" s="1">
        <v>28</v>
      </c>
      <c r="F36" s="1" t="s">
        <v>4</v>
      </c>
      <c r="G36" s="17">
        <f t="shared" si="0"/>
        <v>70.105883516565541</v>
      </c>
      <c r="H36" s="18">
        <f t="shared" si="1"/>
        <v>69.139758643707012</v>
      </c>
      <c r="I36" s="19">
        <v>36.32</v>
      </c>
      <c r="J36" s="19">
        <v>0.2223</v>
      </c>
      <c r="K36" s="19">
        <v>7.1199999999999999E-2</v>
      </c>
      <c r="L36" s="19">
        <v>26.9</v>
      </c>
      <c r="M36" s="19">
        <v>0.4753</v>
      </c>
      <c r="N36" s="19">
        <v>35.39</v>
      </c>
      <c r="O36" s="19">
        <v>0.31859999999999999</v>
      </c>
      <c r="P36" s="19">
        <v>5.8999999999999997E-2</v>
      </c>
      <c r="Q36" s="19">
        <v>1.14E-2</v>
      </c>
      <c r="R36" s="19">
        <v>0.15540000000000001</v>
      </c>
      <c r="S36" s="19">
        <f t="shared" si="2"/>
        <v>99.92319999999998</v>
      </c>
      <c r="U36" s="19">
        <f t="shared" si="3"/>
        <v>60.447900300908046</v>
      </c>
      <c r="V36" s="19">
        <f t="shared" si="4"/>
        <v>0.27834191856839852</v>
      </c>
      <c r="W36" s="19">
        <f t="shared" si="5"/>
        <v>0.1396609690745107</v>
      </c>
      <c r="X36" s="19">
        <f t="shared" si="6"/>
        <v>37.442027492748224</v>
      </c>
      <c r="Y36" s="19">
        <f t="shared" si="7"/>
        <v>0.67002737625004583</v>
      </c>
      <c r="Z36" s="19">
        <f t="shared" si="8"/>
        <v>87.806790325622018</v>
      </c>
      <c r="AA36" s="19">
        <f t="shared" si="9"/>
        <v>0.568143316202249</v>
      </c>
      <c r="AB36" s="19">
        <f t="shared" si="10"/>
        <v>7.8990633585210815E-2</v>
      </c>
      <c r="AC36" s="19">
        <f t="shared" si="11"/>
        <v>1.5000967167620017E-2</v>
      </c>
      <c r="AD36" s="19">
        <f t="shared" si="12"/>
        <v>0.2189586641548886</v>
      </c>
      <c r="AE36" s="19">
        <f t="shared" si="13"/>
        <v>187.66584196428121</v>
      </c>
      <c r="AG36" s="20">
        <f t="shared" si="14"/>
        <v>0.96631171130886795</v>
      </c>
      <c r="AH36" s="20">
        <f t="shared" si="15"/>
        <v>4.4495351256523688E-3</v>
      </c>
      <c r="AI36" s="20">
        <f t="shared" si="16"/>
        <v>2.2326007910554008E-3</v>
      </c>
      <c r="AJ36" s="20">
        <f t="shared" si="17"/>
        <v>0.59854303427058342</v>
      </c>
      <c r="AK36" s="20">
        <f t="shared" si="18"/>
        <v>1.0710964274109723E-2</v>
      </c>
      <c r="AL36" s="20">
        <f t="shared" si="19"/>
        <v>1.4036671150150133</v>
      </c>
      <c r="AM36" s="20">
        <f t="shared" si="20"/>
        <v>9.0822598868639855E-3</v>
      </c>
      <c r="AN36" s="20">
        <f t="shared" si="21"/>
        <v>1.2627332618193553E-3</v>
      </c>
      <c r="AO36" s="20">
        <f t="shared" si="22"/>
        <v>2.3980337088422055E-4</v>
      </c>
      <c r="AP36" s="20">
        <f t="shared" si="23"/>
        <v>3.5002426951500861E-3</v>
      </c>
      <c r="AQ36">
        <f t="shared" si="24"/>
        <v>2.9999999999999996</v>
      </c>
      <c r="AR36" s="19">
        <f t="shared" si="28"/>
        <v>2.0301880459959816</v>
      </c>
      <c r="AS36" s="19">
        <f t="shared" si="29"/>
        <v>0.96981195400401798</v>
      </c>
      <c r="AT36" s="19">
        <f t="shared" si="25"/>
        <v>3.9777592775036825</v>
      </c>
      <c r="AU36" s="19">
        <f t="shared" si="26"/>
        <v>69.139758643707012</v>
      </c>
      <c r="AV36" s="19">
        <f t="shared" si="27"/>
        <v>70.105883516565541</v>
      </c>
    </row>
    <row r="37" spans="1:48" x14ac:dyDescent="0.35">
      <c r="A37" s="22" t="s">
        <v>54</v>
      </c>
      <c r="B37" s="22" t="s">
        <v>57</v>
      </c>
      <c r="C37" s="23" t="s">
        <v>52</v>
      </c>
      <c r="D37" s="1" t="s">
        <v>1</v>
      </c>
      <c r="E37" s="1">
        <v>29</v>
      </c>
      <c r="F37" s="1" t="s">
        <v>4</v>
      </c>
      <c r="G37" s="17">
        <f t="shared" si="0"/>
        <v>70.600259679310454</v>
      </c>
      <c r="H37" s="18">
        <f t="shared" si="1"/>
        <v>69.780109315525877</v>
      </c>
      <c r="I37" s="19">
        <v>36.869999999999997</v>
      </c>
      <c r="J37" s="19">
        <v>5.6599999999999998E-2</v>
      </c>
      <c r="K37" s="19">
        <v>2.0400000000000001E-2</v>
      </c>
      <c r="L37" s="19">
        <v>26.5</v>
      </c>
      <c r="M37" s="19">
        <v>0.47660000000000002</v>
      </c>
      <c r="N37" s="19">
        <v>35.700000000000003</v>
      </c>
      <c r="O37" s="19">
        <v>0.34460000000000002</v>
      </c>
      <c r="P37" s="19">
        <v>5.5800000000000002E-2</v>
      </c>
      <c r="Q37" s="19">
        <v>2E-3</v>
      </c>
      <c r="R37" s="19">
        <v>7.7499999999999999E-2</v>
      </c>
      <c r="S37" s="19">
        <f t="shared" si="2"/>
        <v>100.10350000000001</v>
      </c>
      <c r="U37" s="19">
        <f t="shared" si="3"/>
        <v>61.36327324048677</v>
      </c>
      <c r="V37" s="19">
        <f t="shared" si="4"/>
        <v>7.0868882550478435E-2</v>
      </c>
      <c r="W37" s="19">
        <f t="shared" si="5"/>
        <v>4.0015221476404753E-2</v>
      </c>
      <c r="X37" s="19">
        <f t="shared" si="6"/>
        <v>36.885268719621855</v>
      </c>
      <c r="Y37" s="19">
        <f t="shared" si="7"/>
        <v>0.67185997795239194</v>
      </c>
      <c r="Z37" s="19">
        <f t="shared" si="8"/>
        <v>88.575937118528017</v>
      </c>
      <c r="AA37" s="19">
        <f t="shared" si="9"/>
        <v>0.61450780528341187</v>
      </c>
      <c r="AB37" s="19">
        <f t="shared" si="10"/>
        <v>7.4706395831436678E-2</v>
      </c>
      <c r="AC37" s="19">
        <f t="shared" si="11"/>
        <v>2.6317486258982488E-3</v>
      </c>
      <c r="AD37" s="19">
        <f t="shared" si="12"/>
        <v>0.10919753199487686</v>
      </c>
      <c r="AE37" s="19">
        <f t="shared" si="13"/>
        <v>188.40826664235155</v>
      </c>
      <c r="AG37" s="20">
        <f t="shared" si="14"/>
        <v>0.97707931293116357</v>
      </c>
      <c r="AH37" s="20">
        <f t="shared" si="15"/>
        <v>1.1284358772591368E-3</v>
      </c>
      <c r="AI37" s="20">
        <f t="shared" si="16"/>
        <v>6.3715709808578891E-4</v>
      </c>
      <c r="AJ37" s="20">
        <f t="shared" si="17"/>
        <v>0.58731927282638507</v>
      </c>
      <c r="AK37" s="20">
        <f t="shared" si="18"/>
        <v>1.0697937886575203E-2</v>
      </c>
      <c r="AL37" s="20">
        <f t="shared" si="19"/>
        <v>1.4103829735879123</v>
      </c>
      <c r="AM37" s="20">
        <f t="shared" si="20"/>
        <v>9.7847267994335303E-3</v>
      </c>
      <c r="AN37" s="20">
        <f t="shared" si="21"/>
        <v>1.1895400954977586E-3</v>
      </c>
      <c r="AO37" s="20">
        <f t="shared" si="22"/>
        <v>4.1904986540118217E-5</v>
      </c>
      <c r="AP37" s="20">
        <f t="shared" si="23"/>
        <v>1.7387379111474313E-3</v>
      </c>
      <c r="AQ37">
        <f t="shared" si="24"/>
        <v>2.9999999999999996</v>
      </c>
      <c r="AR37" s="19">
        <f t="shared" si="28"/>
        <v>2.0211819491576892</v>
      </c>
      <c r="AS37" s="19">
        <f t="shared" si="29"/>
        <v>0.97881805084231099</v>
      </c>
      <c r="AT37" s="19">
        <f t="shared" si="25"/>
        <v>3.981729204271935</v>
      </c>
      <c r="AU37" s="19">
        <f t="shared" si="26"/>
        <v>69.780109315525877</v>
      </c>
      <c r="AV37" s="19">
        <f t="shared" si="27"/>
        <v>70.600259679310454</v>
      </c>
    </row>
    <row r="38" spans="1:48" x14ac:dyDescent="0.35">
      <c r="A38" s="22" t="s">
        <v>54</v>
      </c>
      <c r="B38" s="22" t="s">
        <v>57</v>
      </c>
      <c r="C38" s="23" t="s">
        <v>52</v>
      </c>
      <c r="D38" s="1" t="s">
        <v>1</v>
      </c>
      <c r="E38" s="1">
        <v>30</v>
      </c>
      <c r="F38" s="1" t="s">
        <v>4</v>
      </c>
      <c r="G38" s="17">
        <f t="shared" si="0"/>
        <v>70.282559069237124</v>
      </c>
      <c r="H38" s="18">
        <f t="shared" si="1"/>
        <v>69.373413160385866</v>
      </c>
      <c r="I38" s="19">
        <v>36.56</v>
      </c>
      <c r="J38" s="19">
        <v>0.10589999999999999</v>
      </c>
      <c r="K38" s="19">
        <v>5.0200000000000002E-2</v>
      </c>
      <c r="L38" s="19">
        <v>26.41</v>
      </c>
      <c r="M38" s="19">
        <v>0.47370000000000001</v>
      </c>
      <c r="N38" s="19">
        <v>35.04</v>
      </c>
      <c r="O38" s="19">
        <v>0.3629</v>
      </c>
      <c r="P38" s="19">
        <v>5.5800000000000002E-2</v>
      </c>
      <c r="Q38" s="19">
        <v>2.9999999999999997E-4</v>
      </c>
      <c r="R38" s="19">
        <v>0.30259999999999998</v>
      </c>
      <c r="S38" s="19">
        <f t="shared" si="2"/>
        <v>99.361399999999989</v>
      </c>
      <c r="U38" s="19">
        <f t="shared" si="3"/>
        <v>60.847335765451497</v>
      </c>
      <c r="V38" s="19">
        <f t="shared" si="4"/>
        <v>0.13259743219250295</v>
      </c>
      <c r="W38" s="19">
        <f t="shared" si="5"/>
        <v>9.8468829319388176E-2</v>
      </c>
      <c r="X38" s="19">
        <f t="shared" si="6"/>
        <v>36.759997995668421</v>
      </c>
      <c r="Y38" s="19">
        <f t="shared" si="7"/>
        <v>0.66777186646254316</v>
      </c>
      <c r="Z38" s="19">
        <f t="shared" si="8"/>
        <v>86.938398785244289</v>
      </c>
      <c r="AA38" s="19">
        <f t="shared" si="9"/>
        <v>0.64714127259823029</v>
      </c>
      <c r="AB38" s="19">
        <f t="shared" si="10"/>
        <v>7.4706395831436678E-2</v>
      </c>
      <c r="AC38" s="19">
        <f t="shared" si="11"/>
        <v>3.9476229388473724E-4</v>
      </c>
      <c r="AD38" s="19">
        <f t="shared" si="12"/>
        <v>0.42636352492451274</v>
      </c>
      <c r="AE38" s="19">
        <f t="shared" si="13"/>
        <v>186.59317662998671</v>
      </c>
      <c r="AG38" s="20">
        <f t="shared" si="14"/>
        <v>0.97828875949914462</v>
      </c>
      <c r="AH38" s="20">
        <f t="shared" si="15"/>
        <v>2.131869470052106E-3</v>
      </c>
      <c r="AI38" s="20">
        <f t="shared" si="16"/>
        <v>1.5831580408963938E-3</v>
      </c>
      <c r="AJ38" s="20">
        <f t="shared" si="17"/>
        <v>0.59101836400850771</v>
      </c>
      <c r="AK38" s="20">
        <f t="shared" si="18"/>
        <v>1.0736274688973186E-2</v>
      </c>
      <c r="AL38" s="20">
        <f t="shared" si="19"/>
        <v>1.3977745653204028</v>
      </c>
      <c r="AM38" s="20">
        <f t="shared" si="20"/>
        <v>1.0404580986605551E-2</v>
      </c>
      <c r="AN38" s="20">
        <f t="shared" si="21"/>
        <v>1.2011113779296291E-3</v>
      </c>
      <c r="AO38" s="20">
        <f t="shared" si="22"/>
        <v>6.3468927591208028E-6</v>
      </c>
      <c r="AP38" s="20">
        <f t="shared" si="23"/>
        <v>6.8549697147284655E-3</v>
      </c>
      <c r="AQ38">
        <f t="shared" si="24"/>
        <v>2.9999999999999991</v>
      </c>
      <c r="AR38" s="19">
        <f t="shared" si="28"/>
        <v>2.0148562707861268</v>
      </c>
      <c r="AS38" s="19">
        <f t="shared" si="29"/>
        <v>0.98514372921387305</v>
      </c>
      <c r="AT38" s="19">
        <f t="shared" si="25"/>
        <v>3.992095218250701</v>
      </c>
      <c r="AU38" s="19">
        <f t="shared" si="26"/>
        <v>69.373413160385866</v>
      </c>
      <c r="AV38" s="19">
        <f t="shared" si="27"/>
        <v>70.282559069237124</v>
      </c>
    </row>
    <row r="39" spans="1:48" x14ac:dyDescent="0.35">
      <c r="A39" s="22" t="s">
        <v>54</v>
      </c>
      <c r="B39" s="22" t="s">
        <v>57</v>
      </c>
      <c r="C39" s="23" t="s">
        <v>52</v>
      </c>
      <c r="D39" s="1" t="s">
        <v>1</v>
      </c>
      <c r="E39" s="1">
        <v>31</v>
      </c>
      <c r="F39" s="1" t="s">
        <v>4</v>
      </c>
      <c r="G39" s="17">
        <f t="shared" si="0"/>
        <v>70.145925827316958</v>
      </c>
      <c r="H39" s="18">
        <f t="shared" si="1"/>
        <v>69.245219631225581</v>
      </c>
      <c r="I39" s="19">
        <v>36.57</v>
      </c>
      <c r="J39" s="19">
        <v>8.2400000000000001E-2</v>
      </c>
      <c r="K39" s="19">
        <v>4.6699999999999998E-2</v>
      </c>
      <c r="L39" s="19">
        <v>26.53</v>
      </c>
      <c r="M39" s="19">
        <v>0.49009999999999998</v>
      </c>
      <c r="N39" s="19">
        <v>34.97</v>
      </c>
      <c r="O39" s="19">
        <v>0.37119999999999997</v>
      </c>
      <c r="P39" s="19">
        <v>4.5400000000000003E-2</v>
      </c>
      <c r="Q39" s="19">
        <v>4.0000000000000002E-4</v>
      </c>
      <c r="R39" s="19">
        <v>0.23069999999999999</v>
      </c>
      <c r="S39" s="19">
        <f t="shared" si="2"/>
        <v>99.3369</v>
      </c>
      <c r="U39" s="19">
        <f t="shared" si="3"/>
        <v>60.863978909807471</v>
      </c>
      <c r="V39" s="19">
        <f t="shared" si="4"/>
        <v>0.10317307282967178</v>
      </c>
      <c r="W39" s="19">
        <f t="shared" si="5"/>
        <v>9.1603472693534416E-2</v>
      </c>
      <c r="X39" s="19">
        <f t="shared" si="6"/>
        <v>36.927025627606334</v>
      </c>
      <c r="Y39" s="19">
        <f t="shared" si="7"/>
        <v>0.6908908417844466</v>
      </c>
      <c r="Z39" s="19">
        <f t="shared" si="8"/>
        <v>86.764720477168737</v>
      </c>
      <c r="AA39" s="19">
        <f t="shared" si="9"/>
        <v>0.66194224411260139</v>
      </c>
      <c r="AB39" s="19">
        <f t="shared" si="10"/>
        <v>6.0782623131670696E-2</v>
      </c>
      <c r="AC39" s="19">
        <f t="shared" si="11"/>
        <v>5.2634972517964969E-4</v>
      </c>
      <c r="AD39" s="19">
        <f t="shared" si="12"/>
        <v>0.3250563952415238</v>
      </c>
      <c r="AE39" s="19">
        <f t="shared" si="13"/>
        <v>186.48970001410117</v>
      </c>
      <c r="AG39" s="20">
        <f t="shared" si="14"/>
        <v>0.97909931066228295</v>
      </c>
      <c r="AH39" s="20">
        <f t="shared" si="15"/>
        <v>1.6597121367325457E-3</v>
      </c>
      <c r="AI39" s="20">
        <f t="shared" si="16"/>
        <v>1.4735956895197098E-3</v>
      </c>
      <c r="AJ39" s="20">
        <f t="shared" si="17"/>
        <v>0.59403321939196874</v>
      </c>
      <c r="AK39" s="20">
        <f t="shared" si="18"/>
        <v>1.1114139414651949E-2</v>
      </c>
      <c r="AL39" s="20">
        <f t="shared" si="19"/>
        <v>1.3957562343219192</v>
      </c>
      <c r="AM39" s="20">
        <f t="shared" si="20"/>
        <v>1.064845260723594E-2</v>
      </c>
      <c r="AN39" s="20">
        <f t="shared" si="21"/>
        <v>9.7779056634883358E-4</v>
      </c>
      <c r="AO39" s="20">
        <f t="shared" si="22"/>
        <v>8.4672192374139241E-6</v>
      </c>
      <c r="AP39" s="20">
        <f t="shared" si="23"/>
        <v>5.2290779901025914E-3</v>
      </c>
      <c r="AQ39">
        <f t="shared" si="24"/>
        <v>2.9999999999999996</v>
      </c>
      <c r="AR39" s="19">
        <f t="shared" si="28"/>
        <v>2.0156716113476141</v>
      </c>
      <c r="AS39" s="19">
        <f t="shared" si="29"/>
        <v>0.98432838865238559</v>
      </c>
      <c r="AT39" s="19">
        <f t="shared" si="25"/>
        <v>3.9898283329121034</v>
      </c>
      <c r="AU39" s="19">
        <f t="shared" si="26"/>
        <v>69.245219631225581</v>
      </c>
      <c r="AV39" s="19">
        <f t="shared" si="27"/>
        <v>70.145925827316958</v>
      </c>
    </row>
    <row r="40" spans="1:48" x14ac:dyDescent="0.35">
      <c r="A40" s="22" t="s">
        <v>54</v>
      </c>
      <c r="B40" s="22" t="s">
        <v>57</v>
      </c>
      <c r="C40" s="23" t="s">
        <v>52</v>
      </c>
      <c r="D40" s="1" t="s">
        <v>1</v>
      </c>
      <c r="E40" s="1">
        <v>32</v>
      </c>
      <c r="F40" s="1" t="s">
        <v>4</v>
      </c>
      <c r="G40" s="17">
        <f t="shared" si="0"/>
        <v>70.27890886546335</v>
      </c>
      <c r="H40" s="18">
        <f t="shared" si="1"/>
        <v>69.413093653823495</v>
      </c>
      <c r="I40" s="19">
        <v>36.64</v>
      </c>
      <c r="J40" s="19">
        <v>7.0000000000000007E-2</v>
      </c>
      <c r="K40" s="19">
        <v>5.4300000000000001E-2</v>
      </c>
      <c r="L40" s="19">
        <v>26.49</v>
      </c>
      <c r="M40" s="19">
        <v>0.47599999999999998</v>
      </c>
      <c r="N40" s="19">
        <v>35.14</v>
      </c>
      <c r="O40" s="19">
        <v>0.3473</v>
      </c>
      <c r="P40" s="19">
        <v>4.7E-2</v>
      </c>
      <c r="Q40" s="19"/>
      <c r="R40" s="19">
        <v>0.29530000000000001</v>
      </c>
      <c r="S40" s="19">
        <f t="shared" si="2"/>
        <v>99.559899999999999</v>
      </c>
      <c r="U40" s="19">
        <f t="shared" si="3"/>
        <v>60.980480920299307</v>
      </c>
      <c r="V40" s="19">
        <f t="shared" si="4"/>
        <v>8.7647027889284287E-2</v>
      </c>
      <c r="W40" s="19">
        <f t="shared" si="5"/>
        <v>0.10651110422395971</v>
      </c>
      <c r="X40" s="19">
        <f t="shared" si="6"/>
        <v>36.871349750293696</v>
      </c>
      <c r="Y40" s="19">
        <f t="shared" si="7"/>
        <v>0.67101416178207829</v>
      </c>
      <c r="Z40" s="19">
        <f t="shared" si="8"/>
        <v>87.186510653923634</v>
      </c>
      <c r="AA40" s="19">
        <f t="shared" si="9"/>
        <v>0.61932257914953248</v>
      </c>
      <c r="AB40" s="19">
        <f t="shared" si="10"/>
        <v>6.2924742008557771E-2</v>
      </c>
      <c r="AC40" s="19">
        <f t="shared" si="11"/>
        <v>0</v>
      </c>
      <c r="AD40" s="19">
        <f t="shared" si="12"/>
        <v>0.41607782191080184</v>
      </c>
      <c r="AE40" s="19">
        <f t="shared" si="13"/>
        <v>187.00183876148085</v>
      </c>
      <c r="AG40" s="20">
        <f t="shared" si="14"/>
        <v>0.97828686590744207</v>
      </c>
      <c r="AH40" s="20">
        <f t="shared" si="15"/>
        <v>1.4060882257058008E-3</v>
      </c>
      <c r="AI40" s="20">
        <f t="shared" si="16"/>
        <v>1.708717490630886E-3</v>
      </c>
      <c r="AJ40" s="20">
        <f t="shared" si="17"/>
        <v>0.59151316363240847</v>
      </c>
      <c r="AK40" s="20">
        <f t="shared" si="18"/>
        <v>1.0764827226719691E-2</v>
      </c>
      <c r="AL40" s="20">
        <f t="shared" si="19"/>
        <v>1.3987003213128173</v>
      </c>
      <c r="AM40" s="20">
        <f t="shared" si="20"/>
        <v>9.9355586541500177E-3</v>
      </c>
      <c r="AN40" s="20">
        <f t="shared" si="21"/>
        <v>1.0094779135645458E-3</v>
      </c>
      <c r="AO40" s="20">
        <f t="shared" si="22"/>
        <v>0</v>
      </c>
      <c r="AP40" s="20">
        <f t="shared" si="23"/>
        <v>6.6749796365613064E-3</v>
      </c>
      <c r="AQ40">
        <f t="shared" si="24"/>
        <v>3.0000000000000004</v>
      </c>
      <c r="AR40" s="19">
        <f t="shared" si="28"/>
        <v>2.0150381544559965</v>
      </c>
      <c r="AS40" s="19">
        <f t="shared" si="29"/>
        <v>0.98496184554400334</v>
      </c>
      <c r="AT40" s="19">
        <f t="shared" si="25"/>
        <v>3.9910645212900873</v>
      </c>
      <c r="AU40" s="19">
        <f t="shared" si="26"/>
        <v>69.413093653823495</v>
      </c>
      <c r="AV40" s="19">
        <f t="shared" si="27"/>
        <v>70.27890886546335</v>
      </c>
    </row>
    <row r="41" spans="1:48" x14ac:dyDescent="0.35">
      <c r="A41" s="22" t="s">
        <v>54</v>
      </c>
      <c r="B41" s="22" t="s">
        <v>57</v>
      </c>
      <c r="C41" s="23" t="s">
        <v>52</v>
      </c>
      <c r="D41" s="1" t="s">
        <v>1</v>
      </c>
      <c r="E41" s="1">
        <v>33</v>
      </c>
      <c r="F41" s="1" t="s">
        <v>4</v>
      </c>
      <c r="G41" s="17">
        <f t="shared" si="0"/>
        <v>70.486533218425393</v>
      </c>
      <c r="H41" s="18">
        <f t="shared" si="1"/>
        <v>69.319345353644522</v>
      </c>
      <c r="I41" s="19">
        <v>36.72</v>
      </c>
      <c r="J41" s="19">
        <v>0.13550000000000001</v>
      </c>
      <c r="K41" s="19">
        <v>0.13389999999999999</v>
      </c>
      <c r="L41" s="19">
        <v>26.22</v>
      </c>
      <c r="M41" s="19">
        <v>0.47399999999999998</v>
      </c>
      <c r="N41" s="19">
        <v>35.130000000000003</v>
      </c>
      <c r="O41" s="19">
        <v>0.51149999999999995</v>
      </c>
      <c r="P41" s="19">
        <v>5.1900000000000002E-2</v>
      </c>
      <c r="Q41" s="19"/>
      <c r="R41" s="19">
        <v>0.24740000000000001</v>
      </c>
      <c r="S41" s="19">
        <f t="shared" si="2"/>
        <v>99.624200000000002</v>
      </c>
      <c r="U41" s="19">
        <f t="shared" si="3"/>
        <v>61.113626075147124</v>
      </c>
      <c r="V41" s="19">
        <f t="shared" si="4"/>
        <v>0.16965960398568602</v>
      </c>
      <c r="W41" s="19">
        <f t="shared" si="5"/>
        <v>0.26264892920051941</v>
      </c>
      <c r="X41" s="19">
        <f t="shared" si="6"/>
        <v>36.495537578433392</v>
      </c>
      <c r="Y41" s="19">
        <f t="shared" si="7"/>
        <v>0.66819477454769982</v>
      </c>
      <c r="Z41" s="19">
        <f t="shared" si="8"/>
        <v>87.161699467055712</v>
      </c>
      <c r="AA41" s="19">
        <f t="shared" si="9"/>
        <v>0.91213216019287613</v>
      </c>
      <c r="AB41" s="19">
        <f t="shared" si="10"/>
        <v>6.948498106902444E-2</v>
      </c>
      <c r="AC41" s="19">
        <f t="shared" si="11"/>
        <v>0</v>
      </c>
      <c r="AD41" s="19">
        <f t="shared" si="12"/>
        <v>0.34858670213590376</v>
      </c>
      <c r="AE41" s="19">
        <f t="shared" si="13"/>
        <v>187.20157027176793</v>
      </c>
      <c r="AG41" s="20">
        <f t="shared" si="14"/>
        <v>0.97937681804312948</v>
      </c>
      <c r="AH41" s="20">
        <f t="shared" si="15"/>
        <v>2.7188811034979748E-3</v>
      </c>
      <c r="AI41" s="20">
        <f t="shared" si="16"/>
        <v>4.2090821484972842E-3</v>
      </c>
      <c r="AJ41" s="20">
        <f t="shared" si="17"/>
        <v>0.58485947834921537</v>
      </c>
      <c r="AK41" s="20">
        <f t="shared" si="18"/>
        <v>1.0708159769883152E-2</v>
      </c>
      <c r="AL41" s="20">
        <f t="shared" si="19"/>
        <v>1.3968103901134956</v>
      </c>
      <c r="AM41" s="20">
        <f t="shared" si="20"/>
        <v>1.4617379953630161E-2</v>
      </c>
      <c r="AN41" s="20">
        <f t="shared" si="21"/>
        <v>1.1135320227520047E-3</v>
      </c>
      <c r="AO41" s="20">
        <f t="shared" si="22"/>
        <v>0</v>
      </c>
      <c r="AP41" s="20">
        <f t="shared" si="23"/>
        <v>5.5862784958990459E-3</v>
      </c>
      <c r="AQ41">
        <f t="shared" si="24"/>
        <v>3</v>
      </c>
      <c r="AR41" s="19">
        <f t="shared" si="28"/>
        <v>2.0150369034609716</v>
      </c>
      <c r="AS41" s="19">
        <f t="shared" si="29"/>
        <v>0.98496309653902858</v>
      </c>
      <c r="AT41" s="19">
        <f t="shared" si="25"/>
        <v>3.9931364239761002</v>
      </c>
      <c r="AU41" s="19">
        <f t="shared" si="26"/>
        <v>69.319345353644522</v>
      </c>
      <c r="AV41" s="19">
        <f t="shared" si="27"/>
        <v>70.486533218425393</v>
      </c>
    </row>
    <row r="42" spans="1:48" x14ac:dyDescent="0.35">
      <c r="A42" s="22" t="s">
        <v>54</v>
      </c>
      <c r="B42" s="22" t="s">
        <v>57</v>
      </c>
      <c r="C42" s="23" t="s">
        <v>52</v>
      </c>
      <c r="D42" s="1" t="s">
        <v>1</v>
      </c>
      <c r="E42" s="1">
        <v>34</v>
      </c>
      <c r="F42" s="1" t="s">
        <v>4</v>
      </c>
      <c r="G42" s="17">
        <f t="shared" si="0"/>
        <v>70.251550121194867</v>
      </c>
      <c r="H42" s="18">
        <f t="shared" si="1"/>
        <v>69.40956889894241</v>
      </c>
      <c r="I42" s="19">
        <v>36.54</v>
      </c>
      <c r="J42" s="19">
        <v>8.4900000000000003E-2</v>
      </c>
      <c r="K42" s="19">
        <v>2.64E-2</v>
      </c>
      <c r="L42" s="19">
        <v>26.57</v>
      </c>
      <c r="M42" s="19">
        <v>0.48159999999999997</v>
      </c>
      <c r="N42" s="19">
        <v>35.200000000000003</v>
      </c>
      <c r="O42" s="19">
        <v>0.33429999999999999</v>
      </c>
      <c r="P42" s="19">
        <v>5.3600000000000002E-2</v>
      </c>
      <c r="Q42" s="19">
        <v>2.3999999999999998E-3</v>
      </c>
      <c r="R42" s="19">
        <v>0.2177</v>
      </c>
      <c r="S42" s="19">
        <f t="shared" si="2"/>
        <v>99.510899999999992</v>
      </c>
      <c r="U42" s="19">
        <f t="shared" si="3"/>
        <v>60.814049476739541</v>
      </c>
      <c r="V42" s="19">
        <f t="shared" si="4"/>
        <v>0.10630332382571765</v>
      </c>
      <c r="W42" s="19">
        <f t="shared" si="5"/>
        <v>5.1784404263582627E-2</v>
      </c>
      <c r="X42" s="19">
        <f t="shared" si="6"/>
        <v>36.982701504918964</v>
      </c>
      <c r="Y42" s="19">
        <f t="shared" si="7"/>
        <v>0.678908446038338</v>
      </c>
      <c r="Z42" s="19">
        <f t="shared" si="8"/>
        <v>87.335377775131263</v>
      </c>
      <c r="AA42" s="19">
        <f t="shared" si="9"/>
        <v>0.59614033460895111</v>
      </c>
      <c r="AB42" s="19">
        <f t="shared" si="10"/>
        <v>7.1760982375716958E-2</v>
      </c>
      <c r="AC42" s="19">
        <f t="shared" si="11"/>
        <v>3.1580983510778979E-3</v>
      </c>
      <c r="AD42" s="19">
        <f t="shared" si="12"/>
        <v>0.30673938987464122</v>
      </c>
      <c r="AE42" s="19">
        <f t="shared" si="13"/>
        <v>186.94692373612779</v>
      </c>
      <c r="AG42" s="20">
        <f t="shared" si="14"/>
        <v>0.97590345315193539</v>
      </c>
      <c r="AH42" s="20">
        <f t="shared" si="15"/>
        <v>1.7058850988491718E-3</v>
      </c>
      <c r="AI42" s="20">
        <f t="shared" si="16"/>
        <v>8.3100170725476142E-4</v>
      </c>
      <c r="AJ42" s="20">
        <f t="shared" si="17"/>
        <v>0.59347381758128392</v>
      </c>
      <c r="AK42" s="20">
        <f t="shared" si="18"/>
        <v>1.0894671585983491E-2</v>
      </c>
      <c r="AL42" s="20">
        <f t="shared" si="19"/>
        <v>1.4015001054267717</v>
      </c>
      <c r="AM42" s="20">
        <f t="shared" si="20"/>
        <v>9.566463935780924E-3</v>
      </c>
      <c r="AN42" s="20">
        <f t="shared" si="21"/>
        <v>1.1515725577331184E-3</v>
      </c>
      <c r="AO42" s="20">
        <f t="shared" si="22"/>
        <v>5.0679063682302101E-5</v>
      </c>
      <c r="AP42" s="20">
        <f t="shared" si="23"/>
        <v>4.9223498907251077E-3</v>
      </c>
      <c r="AQ42">
        <f t="shared" si="24"/>
        <v>3</v>
      </c>
      <c r="AR42" s="19">
        <f t="shared" si="28"/>
        <v>2.0191741969573394</v>
      </c>
      <c r="AS42" s="19">
        <f t="shared" si="29"/>
        <v>0.98082580304266054</v>
      </c>
      <c r="AT42" s="19">
        <f t="shared" si="25"/>
        <v>3.9859841502193665</v>
      </c>
      <c r="AU42" s="19">
        <f t="shared" si="26"/>
        <v>69.40956889894241</v>
      </c>
      <c r="AV42" s="19">
        <f t="shared" si="27"/>
        <v>70.251550121194867</v>
      </c>
    </row>
    <row r="43" spans="1:48" x14ac:dyDescent="0.35">
      <c r="A43" s="22" t="s">
        <v>54</v>
      </c>
      <c r="B43" s="22" t="s">
        <v>57</v>
      </c>
      <c r="C43" s="23" t="s">
        <v>52</v>
      </c>
      <c r="D43" s="1" t="s">
        <v>1</v>
      </c>
      <c r="E43" s="1">
        <v>35</v>
      </c>
      <c r="F43" s="1" t="s">
        <v>4</v>
      </c>
      <c r="G43" s="17">
        <f t="shared" si="0"/>
        <v>70.096466620263669</v>
      </c>
      <c r="H43" s="18">
        <f t="shared" si="1"/>
        <v>69.278044743341681</v>
      </c>
      <c r="I43" s="19">
        <v>36.520000000000003</v>
      </c>
      <c r="J43" s="19">
        <v>7.2599999999999998E-2</v>
      </c>
      <c r="K43" s="19">
        <v>3.1800000000000002E-2</v>
      </c>
      <c r="L43" s="19">
        <v>26.76</v>
      </c>
      <c r="M43" s="19">
        <v>0.4743</v>
      </c>
      <c r="N43" s="19">
        <v>35.19</v>
      </c>
      <c r="O43" s="19">
        <v>0.3221</v>
      </c>
      <c r="P43" s="19">
        <v>5.3999999999999999E-2</v>
      </c>
      <c r="Q43" s="19">
        <v>2.2000000000000001E-3</v>
      </c>
      <c r="R43" s="19">
        <v>0.21640000000000001</v>
      </c>
      <c r="S43" s="19">
        <f t="shared" si="2"/>
        <v>99.6434</v>
      </c>
      <c r="U43" s="19">
        <f t="shared" si="3"/>
        <v>60.780763188027592</v>
      </c>
      <c r="V43" s="19">
        <f t="shared" si="4"/>
        <v>9.0902488925171984E-2</v>
      </c>
      <c r="W43" s="19">
        <f t="shared" si="5"/>
        <v>6.2376668772042711E-2</v>
      </c>
      <c r="X43" s="19">
        <f t="shared" si="6"/>
        <v>37.247161922153992</v>
      </c>
      <c r="Y43" s="19">
        <f t="shared" si="7"/>
        <v>0.66861768263285659</v>
      </c>
      <c r="Z43" s="19">
        <f t="shared" si="8"/>
        <v>87.310566588263313</v>
      </c>
      <c r="AA43" s="19">
        <f t="shared" si="9"/>
        <v>0.57438468973240553</v>
      </c>
      <c r="AB43" s="19">
        <f t="shared" si="10"/>
        <v>7.2296512094938717E-2</v>
      </c>
      <c r="AC43" s="19">
        <f t="shared" si="11"/>
        <v>2.8949234884880731E-3</v>
      </c>
      <c r="AD43" s="19">
        <f t="shared" si="12"/>
        <v>0.30490768933795298</v>
      </c>
      <c r="AE43" s="19">
        <f t="shared" si="13"/>
        <v>187.11487235342875</v>
      </c>
      <c r="AG43" s="20">
        <f t="shared" si="14"/>
        <v>0.97449383510076437</v>
      </c>
      <c r="AH43" s="20">
        <f t="shared" si="15"/>
        <v>1.4574334116019226E-3</v>
      </c>
      <c r="AI43" s="20">
        <f t="shared" si="16"/>
        <v>1.0000808805976191E-3</v>
      </c>
      <c r="AJ43" s="20">
        <f t="shared" si="17"/>
        <v>0.59718120938778707</v>
      </c>
      <c r="AK43" s="20">
        <f t="shared" si="18"/>
        <v>1.0719901751635478E-2</v>
      </c>
      <c r="AL43" s="20">
        <f t="shared" si="19"/>
        <v>1.3998443654978139</v>
      </c>
      <c r="AM43" s="20">
        <f t="shared" si="20"/>
        <v>9.2090705967105922E-3</v>
      </c>
      <c r="AN43" s="20">
        <f t="shared" si="21"/>
        <v>1.1591250527384486E-3</v>
      </c>
      <c r="AO43" s="20">
        <f t="shared" si="22"/>
        <v>4.6414111055053588E-5</v>
      </c>
      <c r="AP43" s="20">
        <f t="shared" si="23"/>
        <v>4.8885642092954523E-3</v>
      </c>
      <c r="AQ43">
        <f t="shared" si="24"/>
        <v>2.9999999999999996</v>
      </c>
      <c r="AR43" s="19">
        <f t="shared" si="28"/>
        <v>2.0206176006899401</v>
      </c>
      <c r="AS43" s="19">
        <f t="shared" si="29"/>
        <v>0.97938239931005977</v>
      </c>
      <c r="AT43" s="19">
        <f t="shared" si="25"/>
        <v>3.9843637177929776</v>
      </c>
      <c r="AU43" s="19">
        <f t="shared" si="26"/>
        <v>69.278044743341681</v>
      </c>
      <c r="AV43" s="19">
        <f t="shared" si="27"/>
        <v>70.096466620263669</v>
      </c>
    </row>
    <row r="44" spans="1:48" x14ac:dyDescent="0.35">
      <c r="A44" s="22" t="s">
        <v>54</v>
      </c>
      <c r="B44" s="22" t="s">
        <v>57</v>
      </c>
      <c r="C44" s="23" t="s">
        <v>52</v>
      </c>
      <c r="D44" s="1" t="s">
        <v>1</v>
      </c>
      <c r="E44" s="1">
        <v>36</v>
      </c>
      <c r="F44" s="1" t="s">
        <v>4</v>
      </c>
      <c r="G44" s="17">
        <f t="shared" si="0"/>
        <v>70.235311574574453</v>
      </c>
      <c r="H44" s="18">
        <f t="shared" si="1"/>
        <v>69.227152088023217</v>
      </c>
      <c r="I44" s="19">
        <v>36.47</v>
      </c>
      <c r="J44" s="19">
        <v>0.13800000000000001</v>
      </c>
      <c r="K44" s="19">
        <v>8.4599999999999995E-2</v>
      </c>
      <c r="L44" s="19">
        <v>26.5</v>
      </c>
      <c r="M44" s="19">
        <v>0.48499999999999999</v>
      </c>
      <c r="N44" s="19">
        <v>35.08</v>
      </c>
      <c r="O44" s="19">
        <v>0.40310000000000001</v>
      </c>
      <c r="P44" s="19">
        <v>4.6199999999999998E-2</v>
      </c>
      <c r="Q44" s="19">
        <v>1.1999999999999999E-3</v>
      </c>
      <c r="R44" s="19">
        <v>0.3669</v>
      </c>
      <c r="S44" s="19">
        <f t="shared" si="2"/>
        <v>99.574999999999989</v>
      </c>
      <c r="U44" s="19">
        <f t="shared" si="3"/>
        <v>60.697547466247698</v>
      </c>
      <c r="V44" s="19">
        <f t="shared" si="4"/>
        <v>0.17278985498173188</v>
      </c>
      <c r="W44" s="19">
        <f t="shared" si="5"/>
        <v>0.16594547729920794</v>
      </c>
      <c r="X44" s="19">
        <f t="shared" si="6"/>
        <v>36.885268719621855</v>
      </c>
      <c r="Y44" s="19">
        <f t="shared" si="7"/>
        <v>0.6837014043367815</v>
      </c>
      <c r="Z44" s="19">
        <f t="shared" si="8"/>
        <v>87.037643532716032</v>
      </c>
      <c r="AA44" s="19">
        <f t="shared" si="9"/>
        <v>0.71882790571602817</v>
      </c>
      <c r="AB44" s="19">
        <f t="shared" si="10"/>
        <v>6.1853682570114234E-2</v>
      </c>
      <c r="AC44" s="19">
        <f t="shared" si="11"/>
        <v>1.5790491755389489E-3</v>
      </c>
      <c r="AD44" s="19">
        <f t="shared" si="12"/>
        <v>0.51696225146993957</v>
      </c>
      <c r="AE44" s="19">
        <f t="shared" si="13"/>
        <v>186.94211934413494</v>
      </c>
      <c r="AG44" s="20">
        <f t="shared" si="14"/>
        <v>0.9740589388715305</v>
      </c>
      <c r="AH44" s="20">
        <f t="shared" si="15"/>
        <v>2.7728880295346814E-3</v>
      </c>
      <c r="AI44" s="20">
        <f t="shared" si="16"/>
        <v>2.6630511820676158E-3</v>
      </c>
      <c r="AJ44" s="20">
        <f t="shared" si="17"/>
        <v>0.59192549301938391</v>
      </c>
      <c r="AK44" s="20">
        <f t="shared" si="18"/>
        <v>1.0971867764238521E-2</v>
      </c>
      <c r="AL44" s="20">
        <f t="shared" si="19"/>
        <v>1.3967581597674881</v>
      </c>
      <c r="AM44" s="20">
        <f t="shared" si="20"/>
        <v>1.1535569002394224E-2</v>
      </c>
      <c r="AN44" s="20">
        <f t="shared" si="21"/>
        <v>9.926123035373859E-4</v>
      </c>
      <c r="AO44" s="20">
        <f t="shared" si="22"/>
        <v>2.5340183064344128E-5</v>
      </c>
      <c r="AP44" s="20">
        <f t="shared" si="23"/>
        <v>8.2960798767604E-3</v>
      </c>
      <c r="AQ44">
        <f t="shared" si="24"/>
        <v>3</v>
      </c>
      <c r="AR44" s="19">
        <f t="shared" si="28"/>
        <v>2.0176449812517085</v>
      </c>
      <c r="AS44" s="19">
        <f t="shared" si="29"/>
        <v>0.9823550187482909</v>
      </c>
      <c r="AT44" s="19">
        <f t="shared" si="25"/>
        <v>3.9911037784590078</v>
      </c>
      <c r="AU44" s="19">
        <f t="shared" si="26"/>
        <v>69.227152088023217</v>
      </c>
      <c r="AV44" s="19">
        <f t="shared" si="27"/>
        <v>70.235311574574453</v>
      </c>
    </row>
    <row r="45" spans="1:48" x14ac:dyDescent="0.35">
      <c r="A45" s="22" t="s">
        <v>54</v>
      </c>
      <c r="B45" s="22" t="s">
        <v>57</v>
      </c>
      <c r="C45" s="23" t="s">
        <v>52</v>
      </c>
      <c r="D45" s="1" t="s">
        <v>1</v>
      </c>
      <c r="E45" s="1">
        <v>37</v>
      </c>
      <c r="F45" s="1" t="s">
        <v>4</v>
      </c>
      <c r="G45" s="17">
        <f t="shared" si="0"/>
        <v>70.237241650690109</v>
      </c>
      <c r="H45" s="18">
        <f t="shared" si="1"/>
        <v>69.347745345085457</v>
      </c>
      <c r="I45" s="19">
        <v>36.51</v>
      </c>
      <c r="J45" s="19">
        <v>5.6000000000000001E-2</v>
      </c>
      <c r="K45" s="19">
        <v>6.2100000000000002E-2</v>
      </c>
      <c r="L45" s="19">
        <v>26.49</v>
      </c>
      <c r="M45" s="19">
        <v>0.47960000000000003</v>
      </c>
      <c r="N45" s="19">
        <v>35.07</v>
      </c>
      <c r="O45" s="19">
        <v>0.3649</v>
      </c>
      <c r="P45" s="19">
        <v>5.2499999999999998E-2</v>
      </c>
      <c r="Q45" s="19"/>
      <c r="R45" s="19">
        <v>0.24729999999999999</v>
      </c>
      <c r="S45" s="19">
        <f t="shared" si="2"/>
        <v>99.332399999999993</v>
      </c>
      <c r="U45" s="19">
        <f t="shared" si="3"/>
        <v>60.76412004367161</v>
      </c>
      <c r="V45" s="19">
        <f t="shared" si="4"/>
        <v>7.011762231142743E-2</v>
      </c>
      <c r="W45" s="19">
        <f t="shared" si="5"/>
        <v>0.12181104184729094</v>
      </c>
      <c r="X45" s="19">
        <f t="shared" si="6"/>
        <v>36.871349750293696</v>
      </c>
      <c r="Y45" s="19">
        <f t="shared" si="7"/>
        <v>0.67608905880395964</v>
      </c>
      <c r="Z45" s="19">
        <f t="shared" si="8"/>
        <v>87.012832345848096</v>
      </c>
      <c r="AA45" s="19">
        <f t="shared" si="9"/>
        <v>0.65070777175831973</v>
      </c>
      <c r="AB45" s="19">
        <f t="shared" si="10"/>
        <v>7.0288275647857085E-2</v>
      </c>
      <c r="AC45" s="19">
        <f t="shared" si="11"/>
        <v>0</v>
      </c>
      <c r="AD45" s="19">
        <f t="shared" si="12"/>
        <v>0.34844580209462001</v>
      </c>
      <c r="AE45" s="19">
        <f t="shared" si="13"/>
        <v>186.58576171227688</v>
      </c>
      <c r="AG45" s="20">
        <f t="shared" si="14"/>
        <v>0.9769896612589194</v>
      </c>
      <c r="AH45" s="20">
        <f t="shared" si="15"/>
        <v>1.127378986498741E-3</v>
      </c>
      <c r="AI45" s="20">
        <f t="shared" si="16"/>
        <v>1.9585263215603026E-3</v>
      </c>
      <c r="AJ45" s="20">
        <f t="shared" si="17"/>
        <v>0.5928322088233754</v>
      </c>
      <c r="AK45" s="20">
        <f t="shared" si="18"/>
        <v>1.0870428471061755E-2</v>
      </c>
      <c r="AL45" s="20">
        <f t="shared" si="19"/>
        <v>1.3990268852350947</v>
      </c>
      <c r="AM45" s="20">
        <f t="shared" si="20"/>
        <v>1.0462338054954138E-2</v>
      </c>
      <c r="AN45" s="20">
        <f t="shared" si="21"/>
        <v>1.1301228186357205E-3</v>
      </c>
      <c r="AO45" s="20">
        <f t="shared" si="22"/>
        <v>0</v>
      </c>
      <c r="AP45" s="20">
        <f t="shared" si="23"/>
        <v>5.602450029900001E-3</v>
      </c>
      <c r="AQ45">
        <f t="shared" si="24"/>
        <v>3.0000000000000004</v>
      </c>
      <c r="AR45" s="19">
        <f t="shared" si="28"/>
        <v>2.0174078887111806</v>
      </c>
      <c r="AS45" s="19">
        <f t="shared" si="29"/>
        <v>0.9825921112888194</v>
      </c>
      <c r="AT45" s="19">
        <f t="shared" si="25"/>
        <v>3.9880650398603663</v>
      </c>
      <c r="AU45" s="19">
        <f t="shared" si="26"/>
        <v>69.347745345085457</v>
      </c>
      <c r="AV45" s="19">
        <f t="shared" si="27"/>
        <v>70.237241650690109</v>
      </c>
    </row>
    <row r="46" spans="1:48" x14ac:dyDescent="0.35">
      <c r="A46" s="22" t="s">
        <v>54</v>
      </c>
      <c r="B46" s="22" t="s">
        <v>57</v>
      </c>
      <c r="C46" s="23" t="s">
        <v>52</v>
      </c>
      <c r="D46" s="1" t="s">
        <v>1</v>
      </c>
      <c r="E46" s="1">
        <v>38</v>
      </c>
      <c r="F46" s="1" t="s">
        <v>4</v>
      </c>
      <c r="G46" s="17">
        <f t="shared" si="0"/>
        <v>70.205279792228282</v>
      </c>
      <c r="H46" s="18">
        <f t="shared" si="1"/>
        <v>69.290127269726398</v>
      </c>
      <c r="I46" s="19">
        <v>36.46</v>
      </c>
      <c r="J46" s="19">
        <v>5.3100000000000001E-2</v>
      </c>
      <c r="K46" s="19">
        <v>7.0499999999999993E-2</v>
      </c>
      <c r="L46" s="19">
        <v>26.47</v>
      </c>
      <c r="M46" s="19">
        <v>0.47439999999999999</v>
      </c>
      <c r="N46" s="19">
        <v>34.99</v>
      </c>
      <c r="O46" s="19">
        <v>0.39140000000000003</v>
      </c>
      <c r="P46" s="19">
        <v>4.6100000000000002E-2</v>
      </c>
      <c r="Q46" s="19"/>
      <c r="R46" s="19">
        <v>0.2243</v>
      </c>
      <c r="S46" s="19">
        <f t="shared" si="2"/>
        <v>99.1798</v>
      </c>
      <c r="U46" s="19">
        <f t="shared" si="3"/>
        <v>60.680904321891724</v>
      </c>
      <c r="V46" s="19">
        <f t="shared" si="4"/>
        <v>6.6486531156014231E-2</v>
      </c>
      <c r="W46" s="19">
        <f t="shared" si="5"/>
        <v>0.13828789774933994</v>
      </c>
      <c r="X46" s="19">
        <f t="shared" si="6"/>
        <v>36.843511811637377</v>
      </c>
      <c r="Y46" s="19">
        <f t="shared" si="7"/>
        <v>0.66875865199457551</v>
      </c>
      <c r="Z46" s="19">
        <f t="shared" si="8"/>
        <v>86.814342850904609</v>
      </c>
      <c r="AA46" s="19">
        <f t="shared" si="9"/>
        <v>0.69796388562950484</v>
      </c>
      <c r="AB46" s="19">
        <f t="shared" si="10"/>
        <v>6.1719800140308798E-2</v>
      </c>
      <c r="AC46" s="19">
        <f t="shared" si="11"/>
        <v>0</v>
      </c>
      <c r="AD46" s="19">
        <f t="shared" si="12"/>
        <v>0.31603879259936624</v>
      </c>
      <c r="AE46" s="19">
        <f t="shared" si="13"/>
        <v>186.28801454370281</v>
      </c>
      <c r="AG46" s="20">
        <f t="shared" si="14"/>
        <v>0.97721108581018401</v>
      </c>
      <c r="AH46" s="20">
        <f t="shared" si="15"/>
        <v>1.0707054555098598E-3</v>
      </c>
      <c r="AI46" s="20">
        <f t="shared" si="16"/>
        <v>2.2270015291332317E-3</v>
      </c>
      <c r="AJ46" s="20">
        <f t="shared" si="17"/>
        <v>0.59333143737479621</v>
      </c>
      <c r="AK46" s="20">
        <f t="shared" si="18"/>
        <v>1.0769753281755322E-2</v>
      </c>
      <c r="AL46" s="20">
        <f t="shared" si="19"/>
        <v>1.3980664788910206</v>
      </c>
      <c r="AM46" s="20">
        <f t="shared" si="20"/>
        <v>1.1240077156962191E-2</v>
      </c>
      <c r="AN46" s="20">
        <f t="shared" si="21"/>
        <v>9.9394156341436738E-4</v>
      </c>
      <c r="AO46" s="20">
        <f t="shared" si="22"/>
        <v>0</v>
      </c>
      <c r="AP46" s="20">
        <f t="shared" si="23"/>
        <v>5.0895189372243401E-3</v>
      </c>
      <c r="AQ46">
        <f t="shared" si="24"/>
        <v>3</v>
      </c>
      <c r="AR46" s="19">
        <f t="shared" si="28"/>
        <v>2.0176993952525919</v>
      </c>
      <c r="AS46" s="19">
        <f t="shared" si="29"/>
        <v>0.98230060474740832</v>
      </c>
      <c r="AT46" s="19">
        <f t="shared" si="25"/>
        <v>3.9875265412178047</v>
      </c>
      <c r="AU46" s="19">
        <f t="shared" si="26"/>
        <v>69.290127269726398</v>
      </c>
      <c r="AV46" s="19">
        <f t="shared" si="27"/>
        <v>70.205279792228282</v>
      </c>
    </row>
    <row r="47" spans="1:48" x14ac:dyDescent="0.35">
      <c r="A47" s="22" t="s">
        <v>54</v>
      </c>
      <c r="B47" s="22" t="s">
        <v>57</v>
      </c>
      <c r="C47" s="23" t="s">
        <v>52</v>
      </c>
      <c r="D47" s="1" t="s">
        <v>1</v>
      </c>
      <c r="E47" s="1">
        <v>39</v>
      </c>
      <c r="F47" s="1" t="s">
        <v>4</v>
      </c>
      <c r="G47" s="17">
        <f t="shared" si="0"/>
        <v>70.468004453472361</v>
      </c>
      <c r="H47" s="18">
        <f t="shared" si="1"/>
        <v>69.706414641096714</v>
      </c>
      <c r="I47" s="19">
        <v>36.479999999999997</v>
      </c>
      <c r="J47" s="19">
        <v>3.7499999999999999E-2</v>
      </c>
      <c r="K47" s="19">
        <v>1.83E-2</v>
      </c>
      <c r="L47" s="19">
        <v>26.46</v>
      </c>
      <c r="M47" s="19">
        <v>0.47810000000000002</v>
      </c>
      <c r="N47" s="19">
        <v>35.42</v>
      </c>
      <c r="O47" s="19">
        <v>0.29110000000000003</v>
      </c>
      <c r="P47" s="19">
        <v>6.4699999999999994E-2</v>
      </c>
      <c r="Q47" s="19"/>
      <c r="R47" s="19">
        <v>5.4399999999999997E-2</v>
      </c>
      <c r="S47" s="19">
        <f t="shared" si="2"/>
        <v>99.304100000000005</v>
      </c>
      <c r="U47" s="19">
        <f t="shared" si="3"/>
        <v>60.714190610603673</v>
      </c>
      <c r="V47" s="19">
        <f t="shared" si="4"/>
        <v>4.6953764940688009E-2</v>
      </c>
      <c r="W47" s="19">
        <f t="shared" si="5"/>
        <v>3.5896007500892502E-2</v>
      </c>
      <c r="X47" s="19">
        <f t="shared" si="6"/>
        <v>36.829592842309218</v>
      </c>
      <c r="Y47" s="19">
        <f t="shared" si="7"/>
        <v>0.67397451837817579</v>
      </c>
      <c r="Z47" s="19">
        <f t="shared" si="8"/>
        <v>87.881223886225825</v>
      </c>
      <c r="AA47" s="19">
        <f t="shared" si="9"/>
        <v>0.51910395275101917</v>
      </c>
      <c r="AB47" s="19">
        <f t="shared" si="10"/>
        <v>8.6621932084121014E-2</v>
      </c>
      <c r="AC47" s="19">
        <f t="shared" si="11"/>
        <v>0</v>
      </c>
      <c r="AD47" s="19">
        <f t="shared" si="12"/>
        <v>7.6649622458339367E-2</v>
      </c>
      <c r="AE47" s="19">
        <f t="shared" si="13"/>
        <v>186.86420713725195</v>
      </c>
      <c r="AG47" s="20">
        <f t="shared" si="14"/>
        <v>0.97473226479390518</v>
      </c>
      <c r="AH47" s="20">
        <f t="shared" si="15"/>
        <v>7.5381635134973309E-4</v>
      </c>
      <c r="AI47" s="20">
        <f t="shared" si="16"/>
        <v>5.7629025992966397E-4</v>
      </c>
      <c r="AJ47" s="20">
        <f t="shared" si="17"/>
        <v>0.59127844877094915</v>
      </c>
      <c r="AK47" s="20">
        <f t="shared" si="18"/>
        <v>1.0820282739590801E-2</v>
      </c>
      <c r="AL47" s="20">
        <f t="shared" si="19"/>
        <v>1.4108837411812682</v>
      </c>
      <c r="AM47" s="20">
        <f t="shared" si="20"/>
        <v>8.3339227030739503E-3</v>
      </c>
      <c r="AN47" s="20">
        <f t="shared" si="21"/>
        <v>1.3906665178607016E-3</v>
      </c>
      <c r="AO47" s="20">
        <f t="shared" si="22"/>
        <v>0</v>
      </c>
      <c r="AP47" s="20">
        <f t="shared" si="23"/>
        <v>1.2305666820726156E-3</v>
      </c>
      <c r="AQ47">
        <f t="shared" si="24"/>
        <v>3</v>
      </c>
      <c r="AR47" s="19">
        <f t="shared" si="28"/>
        <v>2.0240371685240222</v>
      </c>
      <c r="AS47" s="19">
        <f t="shared" si="29"/>
        <v>0.97596283147597784</v>
      </c>
      <c r="AT47" s="19">
        <f t="shared" si="25"/>
        <v>3.978315409557259</v>
      </c>
      <c r="AU47" s="19">
        <f t="shared" si="26"/>
        <v>69.706414641096714</v>
      </c>
      <c r="AV47" s="19">
        <f t="shared" si="27"/>
        <v>70.468004453472361</v>
      </c>
    </row>
    <row r="48" spans="1:48" x14ac:dyDescent="0.35">
      <c r="A48" s="22" t="s">
        <v>54</v>
      </c>
      <c r="B48" s="22" t="s">
        <v>57</v>
      </c>
      <c r="C48" s="23" t="s">
        <v>52</v>
      </c>
      <c r="D48" s="1" t="s">
        <v>1</v>
      </c>
      <c r="E48" s="1">
        <v>40</v>
      </c>
      <c r="F48" s="1" t="s">
        <v>4</v>
      </c>
      <c r="G48" s="17">
        <f t="shared" si="0"/>
        <v>70.908351890041871</v>
      </c>
      <c r="H48" s="18">
        <f t="shared" si="1"/>
        <v>70.140357289579967</v>
      </c>
      <c r="I48" s="19">
        <v>36.700000000000003</v>
      </c>
      <c r="J48" s="19">
        <v>2.98E-2</v>
      </c>
      <c r="K48" s="19">
        <v>4.7199999999999999E-2</v>
      </c>
      <c r="L48" s="19">
        <v>26.24</v>
      </c>
      <c r="M48" s="19">
        <v>0.46729999999999999</v>
      </c>
      <c r="N48" s="19">
        <v>35.880000000000003</v>
      </c>
      <c r="O48" s="19">
        <v>0.27360000000000001</v>
      </c>
      <c r="P48" s="19">
        <v>7.2099999999999997E-2</v>
      </c>
      <c r="Q48" s="19">
        <v>1.1999999999999999E-3</v>
      </c>
      <c r="R48" s="19">
        <v>7.2499999999999995E-2</v>
      </c>
      <c r="S48" s="19">
        <f t="shared" si="2"/>
        <v>99.78370000000001</v>
      </c>
      <c r="U48" s="19">
        <f t="shared" si="3"/>
        <v>61.080339786435175</v>
      </c>
      <c r="V48" s="19">
        <f t="shared" si="4"/>
        <v>3.7312591872866736E-2</v>
      </c>
      <c r="W48" s="19">
        <f t="shared" si="5"/>
        <v>9.2584237925799229E-2</v>
      </c>
      <c r="X48" s="19">
        <f t="shared" si="6"/>
        <v>36.523375517089711</v>
      </c>
      <c r="Y48" s="19">
        <f t="shared" si="7"/>
        <v>0.65874982731253184</v>
      </c>
      <c r="Z48" s="19">
        <f t="shared" si="8"/>
        <v>89.022538482150836</v>
      </c>
      <c r="AA48" s="19">
        <f t="shared" si="9"/>
        <v>0.48789708510023644</v>
      </c>
      <c r="AB48" s="19">
        <f t="shared" si="10"/>
        <v>9.6529231889723732E-2</v>
      </c>
      <c r="AC48" s="19">
        <f t="shared" si="11"/>
        <v>1.5790491755389489E-3</v>
      </c>
      <c r="AD48" s="19">
        <f t="shared" si="12"/>
        <v>0.10215252993069125</v>
      </c>
      <c r="AE48" s="19">
        <f t="shared" si="13"/>
        <v>188.1030583388831</v>
      </c>
      <c r="AG48" s="20">
        <f t="shared" si="14"/>
        <v>0.97415225981696585</v>
      </c>
      <c r="AH48" s="20">
        <f t="shared" si="15"/>
        <v>5.9508748346310842E-4</v>
      </c>
      <c r="AI48" s="20">
        <f t="shared" si="16"/>
        <v>1.4765986062651006E-3</v>
      </c>
      <c r="AJ48" s="20">
        <f t="shared" si="17"/>
        <v>0.58250050540842113</v>
      </c>
      <c r="AK48" s="20">
        <f t="shared" si="18"/>
        <v>1.0506206009565351E-2</v>
      </c>
      <c r="AL48" s="20">
        <f t="shared" si="19"/>
        <v>1.4197941160813468</v>
      </c>
      <c r="AM48" s="20">
        <f t="shared" si="20"/>
        <v>7.7813261954717897E-3</v>
      </c>
      <c r="AN48" s="20">
        <f t="shared" si="21"/>
        <v>1.5395161472997168E-3</v>
      </c>
      <c r="AO48" s="20">
        <f t="shared" si="22"/>
        <v>2.518378791099976E-5</v>
      </c>
      <c r="AP48" s="20">
        <f t="shared" si="23"/>
        <v>1.6292004632905291E-3</v>
      </c>
      <c r="AQ48">
        <f t="shared" si="24"/>
        <v>3.0000000000000009</v>
      </c>
      <c r="AR48" s="19">
        <f t="shared" si="28"/>
        <v>2.0242185397197443</v>
      </c>
      <c r="AS48" s="19">
        <f t="shared" si="29"/>
        <v>0.97578146028025636</v>
      </c>
      <c r="AT48" s="19">
        <f t="shared" si="25"/>
        <v>3.9786992053721475</v>
      </c>
      <c r="AU48" s="19">
        <f t="shared" si="26"/>
        <v>70.140357289579967</v>
      </c>
      <c r="AV48" s="19">
        <f t="shared" si="27"/>
        <v>70.908351890041871</v>
      </c>
    </row>
    <row r="49" spans="1:48" x14ac:dyDescent="0.35">
      <c r="A49" s="22" t="s">
        <v>54</v>
      </c>
      <c r="B49" s="22" t="s">
        <v>57</v>
      </c>
      <c r="C49" s="23" t="s">
        <v>52</v>
      </c>
      <c r="D49" s="1" t="s">
        <v>1</v>
      </c>
      <c r="E49" s="1">
        <v>41</v>
      </c>
      <c r="F49" s="1" t="s">
        <v>4</v>
      </c>
      <c r="G49" s="17">
        <f t="shared" si="0"/>
        <v>71.275300752976463</v>
      </c>
      <c r="H49" s="18">
        <f t="shared" si="1"/>
        <v>70.567454056290615</v>
      </c>
      <c r="I49" s="19">
        <v>36.590000000000003</v>
      </c>
      <c r="J49" s="19">
        <v>2.8500000000000001E-2</v>
      </c>
      <c r="K49" s="19">
        <v>1.4E-2</v>
      </c>
      <c r="L49" s="19">
        <v>25.79</v>
      </c>
      <c r="M49" s="19">
        <v>0.43869999999999998</v>
      </c>
      <c r="N49" s="19">
        <v>35.9</v>
      </c>
      <c r="O49" s="19">
        <v>0.25790000000000002</v>
      </c>
      <c r="P49" s="19">
        <v>8.3699999999999997E-2</v>
      </c>
      <c r="Q49" s="19"/>
      <c r="R49" s="19">
        <v>5.3199999999999997E-2</v>
      </c>
      <c r="S49" s="19">
        <f t="shared" si="2"/>
        <v>99.156000000000006</v>
      </c>
      <c r="U49" s="19">
        <f t="shared" si="3"/>
        <v>60.897265198519435</v>
      </c>
      <c r="V49" s="19">
        <f t="shared" si="4"/>
        <v>3.5684861354922888E-2</v>
      </c>
      <c r="W49" s="19">
        <f t="shared" si="5"/>
        <v>2.7461426503415029E-2</v>
      </c>
      <c r="X49" s="19">
        <f t="shared" si="6"/>
        <v>35.897021897322553</v>
      </c>
      <c r="Y49" s="19">
        <f t="shared" si="7"/>
        <v>0.61843258986091965</v>
      </c>
      <c r="Z49" s="19">
        <f t="shared" si="8"/>
        <v>89.072160855886693</v>
      </c>
      <c r="AA49" s="19">
        <f t="shared" si="9"/>
        <v>0.45990006669353428</v>
      </c>
      <c r="AB49" s="19">
        <f t="shared" si="10"/>
        <v>0.112059593747155</v>
      </c>
      <c r="AC49" s="19">
        <f t="shared" si="11"/>
        <v>0</v>
      </c>
      <c r="AD49" s="19">
        <f t="shared" si="12"/>
        <v>7.4958821962934824E-2</v>
      </c>
      <c r="AE49" s="19">
        <f t="shared" si="13"/>
        <v>187.19494531185154</v>
      </c>
      <c r="AG49" s="20">
        <f t="shared" si="14"/>
        <v>0.97594406350667551</v>
      </c>
      <c r="AH49" s="20">
        <f t="shared" si="15"/>
        <v>5.7188821998598548E-4</v>
      </c>
      <c r="AI49" s="20">
        <f t="shared" si="16"/>
        <v>4.4009884654203448E-4</v>
      </c>
      <c r="AJ49" s="20">
        <f t="shared" si="17"/>
        <v>0.57528832048623479</v>
      </c>
      <c r="AK49" s="20">
        <f t="shared" si="18"/>
        <v>9.9110462971742311E-3</v>
      </c>
      <c r="AL49" s="20">
        <f t="shared" si="19"/>
        <v>1.4274770193313668</v>
      </c>
      <c r="AM49" s="20">
        <f t="shared" si="20"/>
        <v>7.3703923884383456E-3</v>
      </c>
      <c r="AN49" s="20">
        <f t="shared" si="21"/>
        <v>1.7958753142688683E-3</v>
      </c>
      <c r="AO49" s="20">
        <f t="shared" si="22"/>
        <v>0</v>
      </c>
      <c r="AP49" s="20">
        <f t="shared" si="23"/>
        <v>1.2012956093134812E-3</v>
      </c>
      <c r="AQ49">
        <f t="shared" si="24"/>
        <v>3.0000000000000004</v>
      </c>
      <c r="AR49" s="19">
        <f t="shared" si="28"/>
        <v>2.0228546408840109</v>
      </c>
      <c r="AS49" s="19">
        <f t="shared" si="29"/>
        <v>0.97714535911598899</v>
      </c>
      <c r="AT49" s="19">
        <f t="shared" si="25"/>
        <v>3.9794358822210376</v>
      </c>
      <c r="AU49" s="19">
        <f t="shared" si="26"/>
        <v>70.567454056290615</v>
      </c>
      <c r="AV49" s="19">
        <f t="shared" si="27"/>
        <v>71.275300752976463</v>
      </c>
    </row>
    <row r="50" spans="1:48" x14ac:dyDescent="0.35">
      <c r="A50" s="22" t="s">
        <v>54</v>
      </c>
      <c r="B50" s="22" t="s">
        <v>57</v>
      </c>
      <c r="C50" s="23" t="s">
        <v>52</v>
      </c>
      <c r="D50" s="1" t="s">
        <v>1</v>
      </c>
      <c r="E50" s="1">
        <v>42</v>
      </c>
      <c r="F50" s="1" t="s">
        <v>4</v>
      </c>
      <c r="G50" s="17">
        <f t="shared" si="0"/>
        <v>72.084588295761435</v>
      </c>
      <c r="H50" s="18">
        <f t="shared" si="1"/>
        <v>71.39318595591682</v>
      </c>
      <c r="I50" s="19">
        <v>36.71</v>
      </c>
      <c r="J50" s="19">
        <v>0.03</v>
      </c>
      <c r="K50" s="19">
        <v>1.7899999999999999E-2</v>
      </c>
      <c r="L50" s="19">
        <v>25.21</v>
      </c>
      <c r="M50" s="19">
        <v>0.40699999999999997</v>
      </c>
      <c r="N50" s="19">
        <v>36.520000000000003</v>
      </c>
      <c r="O50" s="19">
        <v>0.24410000000000001</v>
      </c>
      <c r="P50" s="19">
        <v>9.5600000000000004E-2</v>
      </c>
      <c r="Q50" s="19">
        <v>5.7999999999999996E-3</v>
      </c>
      <c r="R50" s="19">
        <v>6.7000000000000004E-2</v>
      </c>
      <c r="S50" s="19">
        <f t="shared" si="2"/>
        <v>99.307400000000001</v>
      </c>
      <c r="U50" s="19">
        <f t="shared" si="3"/>
        <v>61.09698293079115</v>
      </c>
      <c r="V50" s="19">
        <f t="shared" si="4"/>
        <v>3.7563011952550407E-2</v>
      </c>
      <c r="W50" s="19">
        <f t="shared" si="5"/>
        <v>3.5111395315080646E-2</v>
      </c>
      <c r="X50" s="19">
        <f t="shared" si="6"/>
        <v>35.089721676289315</v>
      </c>
      <c r="Y50" s="19">
        <f t="shared" si="7"/>
        <v>0.57374530219602071</v>
      </c>
      <c r="Z50" s="19">
        <f t="shared" si="8"/>
        <v>90.610454441698678</v>
      </c>
      <c r="AA50" s="19">
        <f t="shared" si="9"/>
        <v>0.43529122248891705</v>
      </c>
      <c r="AB50" s="19">
        <f t="shared" si="10"/>
        <v>0.12799160289400263</v>
      </c>
      <c r="AC50" s="19">
        <f t="shared" si="11"/>
        <v>7.6320710151049197E-3</v>
      </c>
      <c r="AD50" s="19">
        <f t="shared" si="12"/>
        <v>9.4403027660087097E-2</v>
      </c>
      <c r="AE50" s="19">
        <f t="shared" si="13"/>
        <v>188.10889668230092</v>
      </c>
      <c r="AG50" s="20">
        <f t="shared" si="14"/>
        <v>0.97438745335865451</v>
      </c>
      <c r="AH50" s="20">
        <f t="shared" si="15"/>
        <v>5.9906276547872644E-4</v>
      </c>
      <c r="AI50" s="20">
        <f t="shared" si="16"/>
        <v>5.599638709440838E-4</v>
      </c>
      <c r="AJ50" s="20">
        <f t="shared" si="17"/>
        <v>0.55961821522273947</v>
      </c>
      <c r="AK50" s="20">
        <f t="shared" si="18"/>
        <v>9.1502099950917012E-3</v>
      </c>
      <c r="AL50" s="20">
        <f t="shared" si="19"/>
        <v>1.4450744654794019</v>
      </c>
      <c r="AM50" s="20">
        <f t="shared" si="20"/>
        <v>6.9421153943199981E-3</v>
      </c>
      <c r="AN50" s="20">
        <f t="shared" si="21"/>
        <v>2.0412368338458067E-3</v>
      </c>
      <c r="AO50" s="20">
        <f t="shared" si="22"/>
        <v>1.2171786369033045E-4</v>
      </c>
      <c r="AP50" s="20">
        <f t="shared" si="23"/>
        <v>1.5055592158332418E-3</v>
      </c>
      <c r="AQ50">
        <f t="shared" si="24"/>
        <v>2.9999999999999991</v>
      </c>
      <c r="AR50" s="19">
        <f t="shared" si="28"/>
        <v>2.0241069874255122</v>
      </c>
      <c r="AS50" s="19">
        <f t="shared" si="29"/>
        <v>0.97589301257448779</v>
      </c>
      <c r="AT50" s="19">
        <f t="shared" si="25"/>
        <v>3.9785454553002775</v>
      </c>
      <c r="AU50" s="19">
        <f t="shared" si="26"/>
        <v>71.39318595591682</v>
      </c>
      <c r="AV50" s="19">
        <f t="shared" si="27"/>
        <v>72.084588295761435</v>
      </c>
    </row>
    <row r="51" spans="1:48" x14ac:dyDescent="0.35">
      <c r="A51" s="22" t="s">
        <v>54</v>
      </c>
      <c r="B51" s="22" t="s">
        <v>57</v>
      </c>
      <c r="C51" s="23" t="s">
        <v>52</v>
      </c>
      <c r="D51" s="1" t="s">
        <v>1</v>
      </c>
      <c r="E51" s="1">
        <v>43</v>
      </c>
      <c r="F51" s="1" t="s">
        <v>4</v>
      </c>
      <c r="G51" s="17">
        <f t="shared" si="0"/>
        <v>72.566006925054751</v>
      </c>
      <c r="H51" s="18">
        <f t="shared" si="1"/>
        <v>71.86972659186695</v>
      </c>
      <c r="I51" s="19">
        <v>36.81</v>
      </c>
      <c r="J51" s="19">
        <v>2.98E-2</v>
      </c>
      <c r="K51" s="19">
        <v>2.2200000000000001E-2</v>
      </c>
      <c r="L51" s="19">
        <v>24.84</v>
      </c>
      <c r="M51" s="19">
        <v>0.3997</v>
      </c>
      <c r="N51" s="19">
        <v>36.86</v>
      </c>
      <c r="O51" s="19">
        <v>0.24049999999999999</v>
      </c>
      <c r="P51" s="19">
        <v>0.1041</v>
      </c>
      <c r="Q51" s="19">
        <v>6.4000000000000003E-3</v>
      </c>
      <c r="R51" s="19">
        <v>0.10730000000000001</v>
      </c>
      <c r="S51" s="19">
        <f t="shared" si="2"/>
        <v>99.42</v>
      </c>
      <c r="U51" s="19">
        <f t="shared" si="3"/>
        <v>61.263414374350916</v>
      </c>
      <c r="V51" s="19">
        <f t="shared" si="4"/>
        <v>3.7312591872866736E-2</v>
      </c>
      <c r="W51" s="19">
        <f t="shared" si="5"/>
        <v>4.3545976312558118E-2</v>
      </c>
      <c r="X51" s="19">
        <f t="shared" si="6"/>
        <v>34.574719811147425</v>
      </c>
      <c r="Y51" s="19">
        <f t="shared" si="7"/>
        <v>0.56345453879053931</v>
      </c>
      <c r="Z51" s="19">
        <f t="shared" si="8"/>
        <v>91.454034795208457</v>
      </c>
      <c r="AA51" s="19">
        <f t="shared" si="9"/>
        <v>0.42887152400075607</v>
      </c>
      <c r="AB51" s="19">
        <f t="shared" si="10"/>
        <v>0.13937160942746518</v>
      </c>
      <c r="AC51" s="19">
        <f t="shared" si="11"/>
        <v>8.421595602874395E-3</v>
      </c>
      <c r="AD51" s="19">
        <f t="shared" si="12"/>
        <v>0.15118574429742307</v>
      </c>
      <c r="AE51" s="19">
        <f t="shared" si="13"/>
        <v>188.66433256101126</v>
      </c>
      <c r="AG51" s="20">
        <f t="shared" si="14"/>
        <v>0.97416528406935465</v>
      </c>
      <c r="AH51" s="20">
        <f t="shared" si="15"/>
        <v>5.9331710503574486E-4</v>
      </c>
      <c r="AI51" s="20">
        <f t="shared" si="16"/>
        <v>6.9243575170960291E-4</v>
      </c>
      <c r="AJ51" s="20">
        <f t="shared" si="17"/>
        <v>0.54978149831208512</v>
      </c>
      <c r="AK51" s="20">
        <f t="shared" si="18"/>
        <v>8.9596353132883715E-3</v>
      </c>
      <c r="AL51" s="20">
        <f t="shared" si="19"/>
        <v>1.4542340921641916</v>
      </c>
      <c r="AM51" s="20">
        <f t="shared" si="20"/>
        <v>6.8195962349491572E-3</v>
      </c>
      <c r="AN51" s="20">
        <f t="shared" si="21"/>
        <v>2.2161837513573657E-3</v>
      </c>
      <c r="AO51" s="20">
        <f t="shared" si="22"/>
        <v>1.33913954300042E-4</v>
      </c>
      <c r="AP51" s="20">
        <f t="shared" si="23"/>
        <v>2.404043343728447E-3</v>
      </c>
      <c r="AQ51">
        <f t="shared" si="24"/>
        <v>3.0000000000000004</v>
      </c>
      <c r="AR51" s="19">
        <f t="shared" si="28"/>
        <v>2.0234306725869171</v>
      </c>
      <c r="AS51" s="19">
        <f t="shared" si="29"/>
        <v>0.97656932741308311</v>
      </c>
      <c r="AT51" s="19">
        <f t="shared" si="25"/>
        <v>3.9798189759415163</v>
      </c>
      <c r="AU51" s="19">
        <f t="shared" si="26"/>
        <v>71.86972659186695</v>
      </c>
      <c r="AV51" s="19">
        <f t="shared" si="27"/>
        <v>72.566006925054751</v>
      </c>
    </row>
    <row r="52" spans="1:48" x14ac:dyDescent="0.35">
      <c r="A52" s="22" t="s">
        <v>54</v>
      </c>
      <c r="B52" s="22" t="s">
        <v>57</v>
      </c>
      <c r="C52" s="23" t="s">
        <v>52</v>
      </c>
      <c r="D52" s="1" t="s">
        <v>1</v>
      </c>
      <c r="E52" s="1">
        <v>44</v>
      </c>
      <c r="F52" s="1" t="s">
        <v>4</v>
      </c>
      <c r="G52" s="17">
        <f t="shared" si="0"/>
        <v>72.713380803690583</v>
      </c>
      <c r="H52" s="18">
        <f t="shared" si="1"/>
        <v>72.024325737412283</v>
      </c>
      <c r="I52" s="19">
        <v>36.82</v>
      </c>
      <c r="J52" s="19">
        <v>2.8299999999999999E-2</v>
      </c>
      <c r="K52" s="19">
        <v>2.12E-2</v>
      </c>
      <c r="L52" s="19">
        <v>24.71</v>
      </c>
      <c r="M52" s="19">
        <v>0.39439999999999997</v>
      </c>
      <c r="N52" s="19">
        <v>36.94</v>
      </c>
      <c r="O52" s="19">
        <v>0.23710000000000001</v>
      </c>
      <c r="P52" s="19">
        <v>0.10589999999999999</v>
      </c>
      <c r="Q52" s="19">
        <v>6.3E-3</v>
      </c>
      <c r="R52" s="19">
        <v>0.15190000000000001</v>
      </c>
      <c r="S52" s="19">
        <f t="shared" si="2"/>
        <v>99.415099999999995</v>
      </c>
      <c r="U52" s="19">
        <f t="shared" si="3"/>
        <v>61.28005751870689</v>
      </c>
      <c r="V52" s="19">
        <f t="shared" si="4"/>
        <v>3.5434441275239217E-2</v>
      </c>
      <c r="W52" s="19">
        <f t="shared" si="5"/>
        <v>4.1584445848028471E-2</v>
      </c>
      <c r="X52" s="19">
        <f t="shared" si="6"/>
        <v>34.39377320988136</v>
      </c>
      <c r="Y52" s="19">
        <f t="shared" si="7"/>
        <v>0.55598316261943626</v>
      </c>
      <c r="Z52" s="19">
        <f t="shared" si="8"/>
        <v>91.652524290151945</v>
      </c>
      <c r="AA52" s="19">
        <f t="shared" si="9"/>
        <v>0.422808475428604</v>
      </c>
      <c r="AB52" s="19">
        <f t="shared" si="10"/>
        <v>0.14178149316396316</v>
      </c>
      <c r="AC52" s="19">
        <f t="shared" si="11"/>
        <v>8.290008171579483E-3</v>
      </c>
      <c r="AD52" s="19">
        <f t="shared" si="12"/>
        <v>0.21402716270995867</v>
      </c>
      <c r="AE52" s="19">
        <f t="shared" si="13"/>
        <v>188.74626420795701</v>
      </c>
      <c r="AG52" s="20">
        <f t="shared" si="14"/>
        <v>0.97400694698555257</v>
      </c>
      <c r="AH52" s="20">
        <f t="shared" si="15"/>
        <v>5.6320756477910839E-4</v>
      </c>
      <c r="AI52" s="20">
        <f t="shared" si="16"/>
        <v>6.6095791653197737E-4</v>
      </c>
      <c r="AJ52" s="20">
        <f t="shared" si="17"/>
        <v>0.54666681781823712</v>
      </c>
      <c r="AK52" s="20">
        <f t="shared" si="18"/>
        <v>8.8369933829291272E-3</v>
      </c>
      <c r="AL52" s="20">
        <f t="shared" si="19"/>
        <v>1.4567576954398038</v>
      </c>
      <c r="AM52" s="20">
        <f t="shared" si="20"/>
        <v>6.7202677181906253E-3</v>
      </c>
      <c r="AN52" s="20">
        <f t="shared" si="21"/>
        <v>2.2535252884436064E-3</v>
      </c>
      <c r="AO52" s="20">
        <f t="shared" si="22"/>
        <v>1.3176432719927709E-4</v>
      </c>
      <c r="AP52" s="20">
        <f t="shared" si="23"/>
        <v>3.4018235583324866E-3</v>
      </c>
      <c r="AQ52">
        <f t="shared" si="24"/>
        <v>3</v>
      </c>
      <c r="AR52" s="19">
        <f t="shared" si="28"/>
        <v>2.0225912294561144</v>
      </c>
      <c r="AS52" s="19">
        <f t="shared" si="29"/>
        <v>0.97740877054388509</v>
      </c>
      <c r="AT52" s="19">
        <f t="shared" si="25"/>
        <v>3.981130131490318</v>
      </c>
      <c r="AU52" s="19">
        <f t="shared" si="26"/>
        <v>72.024325737412283</v>
      </c>
      <c r="AV52" s="19">
        <f t="shared" si="27"/>
        <v>72.713380803690583</v>
      </c>
    </row>
    <row r="53" spans="1:48" x14ac:dyDescent="0.35">
      <c r="A53" s="22" t="s">
        <v>54</v>
      </c>
      <c r="B53" s="22" t="s">
        <v>57</v>
      </c>
      <c r="C53" s="23" t="s">
        <v>52</v>
      </c>
      <c r="D53" s="1" t="s">
        <v>1</v>
      </c>
      <c r="E53" s="1">
        <v>45</v>
      </c>
      <c r="F53" s="1" t="s">
        <v>4</v>
      </c>
      <c r="G53" s="17">
        <f t="shared" si="0"/>
        <v>72.718850683095553</v>
      </c>
      <c r="H53" s="18">
        <f t="shared" si="1"/>
        <v>72.034634729094478</v>
      </c>
      <c r="I53" s="19">
        <v>36.770000000000003</v>
      </c>
      <c r="J53" s="19">
        <v>2.7E-2</v>
      </c>
      <c r="K53" s="19">
        <v>2.12E-2</v>
      </c>
      <c r="L53" s="19">
        <v>24.75</v>
      </c>
      <c r="M53" s="19">
        <v>0.39079999999999998</v>
      </c>
      <c r="N53" s="19">
        <v>37.01</v>
      </c>
      <c r="O53" s="19">
        <v>0.24049999999999999</v>
      </c>
      <c r="P53" s="19">
        <v>0.1045</v>
      </c>
      <c r="Q53" s="19">
        <v>3.3E-3</v>
      </c>
      <c r="R53" s="19">
        <v>0.16200000000000001</v>
      </c>
      <c r="S53" s="19">
        <f t="shared" si="2"/>
        <v>99.479299999999995</v>
      </c>
      <c r="U53" s="19">
        <f t="shared" si="3"/>
        <v>61.196841796927018</v>
      </c>
      <c r="V53" s="19">
        <f t="shared" si="4"/>
        <v>3.3806710757295369E-2</v>
      </c>
      <c r="W53" s="19">
        <f t="shared" si="5"/>
        <v>4.1584445848028471E-2</v>
      </c>
      <c r="X53" s="19">
        <f t="shared" si="6"/>
        <v>34.449449087193997</v>
      </c>
      <c r="Y53" s="19">
        <f t="shared" si="7"/>
        <v>0.55090826559755501</v>
      </c>
      <c r="Z53" s="19">
        <f t="shared" si="8"/>
        <v>91.826202598227482</v>
      </c>
      <c r="AA53" s="19">
        <f t="shared" si="9"/>
        <v>0.42887152400075607</v>
      </c>
      <c r="AB53" s="19">
        <f t="shared" si="10"/>
        <v>0.13990713914668695</v>
      </c>
      <c r="AC53" s="19">
        <f t="shared" si="11"/>
        <v>4.3423852327321103E-3</v>
      </c>
      <c r="AD53" s="19">
        <f t="shared" si="12"/>
        <v>0.22825806687961359</v>
      </c>
      <c r="AE53" s="19">
        <f t="shared" si="13"/>
        <v>188.90017201981115</v>
      </c>
      <c r="AG53" s="20">
        <f t="shared" si="14"/>
        <v>0.9718917851039689</v>
      </c>
      <c r="AH53" s="20">
        <f t="shared" si="15"/>
        <v>5.3689804084058499E-4</v>
      </c>
      <c r="AI53" s="20">
        <f t="shared" si="16"/>
        <v>6.6041939618245423E-4</v>
      </c>
      <c r="AJ53" s="20">
        <f t="shared" si="17"/>
        <v>0.54710562810256835</v>
      </c>
      <c r="AK53" s="20">
        <f t="shared" si="18"/>
        <v>8.7491968859580143E-3</v>
      </c>
      <c r="AL53" s="20">
        <f t="shared" si="19"/>
        <v>1.458329046761224</v>
      </c>
      <c r="AM53" s="20">
        <f t="shared" si="20"/>
        <v>6.8110820559090478E-3</v>
      </c>
      <c r="AN53" s="20">
        <f t="shared" si="21"/>
        <v>2.2219218381444462E-3</v>
      </c>
      <c r="AO53" s="20">
        <f t="shared" si="22"/>
        <v>6.8963175411137747E-5</v>
      </c>
      <c r="AP53" s="20">
        <f t="shared" si="23"/>
        <v>3.6250586397932141E-3</v>
      </c>
      <c r="AQ53">
        <f t="shared" si="24"/>
        <v>3</v>
      </c>
      <c r="AR53" s="19">
        <f t="shared" si="28"/>
        <v>2.0244831562562382</v>
      </c>
      <c r="AS53" s="19">
        <f t="shared" si="29"/>
        <v>0.97551684374376213</v>
      </c>
      <c r="AT53" s="19">
        <f t="shared" si="25"/>
        <v>3.9793074417216627</v>
      </c>
      <c r="AU53" s="19">
        <f t="shared" si="26"/>
        <v>72.034634729094478</v>
      </c>
      <c r="AV53" s="19">
        <f t="shared" si="27"/>
        <v>72.718850683095553</v>
      </c>
    </row>
    <row r="54" spans="1:48" x14ac:dyDescent="0.35">
      <c r="A54" s="22" t="s">
        <v>54</v>
      </c>
      <c r="B54" s="22" t="s">
        <v>57</v>
      </c>
      <c r="C54" s="23" t="s">
        <v>52</v>
      </c>
      <c r="D54" s="1" t="s">
        <v>1</v>
      </c>
      <c r="E54" s="1">
        <v>46</v>
      </c>
      <c r="F54" s="1" t="s">
        <v>4</v>
      </c>
      <c r="G54" s="17">
        <f t="shared" si="0"/>
        <v>72.439468320944471</v>
      </c>
      <c r="H54" s="18">
        <f t="shared" si="1"/>
        <v>71.74582398912068</v>
      </c>
      <c r="I54" s="19">
        <v>36.68</v>
      </c>
      <c r="J54" s="19">
        <v>2.6100000000000002E-2</v>
      </c>
      <c r="K54" s="19">
        <v>2.6700000000000002E-2</v>
      </c>
      <c r="L54" s="19">
        <v>24.91</v>
      </c>
      <c r="M54" s="19">
        <v>0.40210000000000001</v>
      </c>
      <c r="N54" s="19">
        <v>36.729999999999997</v>
      </c>
      <c r="O54" s="19">
        <v>0.23980000000000001</v>
      </c>
      <c r="P54" s="19">
        <v>9.9500000000000005E-2</v>
      </c>
      <c r="Q54" s="19">
        <v>2.7000000000000001E-3</v>
      </c>
      <c r="R54" s="19">
        <v>9.2499999999999999E-2</v>
      </c>
      <c r="S54" s="19">
        <f t="shared" si="2"/>
        <v>99.209400000000002</v>
      </c>
      <c r="U54" s="19">
        <f t="shared" si="3"/>
        <v>61.047053497723219</v>
      </c>
      <c r="V54" s="19">
        <f t="shared" si="4"/>
        <v>3.2679820398718855E-2</v>
      </c>
      <c r="W54" s="19">
        <f t="shared" si="5"/>
        <v>5.2372863402941512E-2</v>
      </c>
      <c r="X54" s="19">
        <f t="shared" si="6"/>
        <v>34.672152596444541</v>
      </c>
      <c r="Y54" s="19">
        <f t="shared" si="7"/>
        <v>0.56683780347179347</v>
      </c>
      <c r="Z54" s="19">
        <f t="shared" si="8"/>
        <v>91.13148936592529</v>
      </c>
      <c r="AA54" s="19">
        <f t="shared" si="9"/>
        <v>0.42762324929472478</v>
      </c>
      <c r="AB54" s="19">
        <f t="shared" si="10"/>
        <v>0.13321301765641488</v>
      </c>
      <c r="AC54" s="19">
        <f t="shared" si="11"/>
        <v>3.5528606449626355E-3</v>
      </c>
      <c r="AD54" s="19">
        <f t="shared" si="12"/>
        <v>0.13033253818743368</v>
      </c>
      <c r="AE54" s="19">
        <f t="shared" si="13"/>
        <v>188.19730761315006</v>
      </c>
      <c r="AG54" s="20">
        <f t="shared" si="14"/>
        <v>0.97313379673648892</v>
      </c>
      <c r="AH54" s="20">
        <f t="shared" si="15"/>
        <v>5.2093976497093186E-4</v>
      </c>
      <c r="AI54" s="20">
        <f t="shared" si="16"/>
        <v>8.3486098819113004E-4</v>
      </c>
      <c r="AJ54" s="20">
        <f t="shared" si="17"/>
        <v>0.55269896848442268</v>
      </c>
      <c r="AK54" s="20">
        <f t="shared" si="18"/>
        <v>9.0358009473274683E-3</v>
      </c>
      <c r="AL54" s="20">
        <f t="shared" si="19"/>
        <v>1.4527012716874423</v>
      </c>
      <c r="AM54" s="20">
        <f t="shared" si="20"/>
        <v>6.8166211523131024E-3</v>
      </c>
      <c r="AN54" s="20">
        <f t="shared" si="21"/>
        <v>2.1235110004375023E-3</v>
      </c>
      <c r="AO54" s="20">
        <f t="shared" si="22"/>
        <v>5.6635145688679086E-5</v>
      </c>
      <c r="AP54" s="20">
        <f t="shared" si="23"/>
        <v>2.0775940927168744E-3</v>
      </c>
      <c r="AQ54">
        <f t="shared" si="24"/>
        <v>2.9999999999999996</v>
      </c>
      <c r="AR54" s="19">
        <f t="shared" si="28"/>
        <v>2.0247886091707938</v>
      </c>
      <c r="AS54" s="19">
        <f t="shared" si="29"/>
        <v>0.97521139082920583</v>
      </c>
      <c r="AT54" s="19">
        <f t="shared" si="25"/>
        <v>3.9782503136348497</v>
      </c>
      <c r="AU54" s="19">
        <f t="shared" si="26"/>
        <v>71.74582398912068</v>
      </c>
      <c r="AV54" s="19">
        <f t="shared" si="27"/>
        <v>72.439468320944471</v>
      </c>
    </row>
    <row r="55" spans="1:48" x14ac:dyDescent="0.35">
      <c r="A55" s="22" t="s">
        <v>54</v>
      </c>
      <c r="B55" s="22" t="s">
        <v>57</v>
      </c>
      <c r="C55" s="23" t="s">
        <v>52</v>
      </c>
      <c r="D55" s="1" t="s">
        <v>1</v>
      </c>
      <c r="E55" s="1">
        <v>47</v>
      </c>
      <c r="F55" s="1" t="s">
        <v>4</v>
      </c>
      <c r="G55" s="17">
        <f t="shared" si="0"/>
        <v>71.855637921549459</v>
      </c>
      <c r="H55" s="18">
        <f t="shared" si="1"/>
        <v>71.120703130744445</v>
      </c>
      <c r="I55" s="19">
        <v>36.729999999999997</v>
      </c>
      <c r="J55" s="19">
        <v>3.1399999999999997E-2</v>
      </c>
      <c r="K55" s="19">
        <v>3.6700000000000003E-2</v>
      </c>
      <c r="L55" s="19">
        <v>25.4</v>
      </c>
      <c r="M55" s="19">
        <v>0.42909999999999998</v>
      </c>
      <c r="N55" s="19">
        <v>36.380000000000003</v>
      </c>
      <c r="O55" s="19">
        <v>0.2535</v>
      </c>
      <c r="P55" s="19">
        <v>9.5200000000000007E-2</v>
      </c>
      <c r="Q55" s="19">
        <v>1.8E-3</v>
      </c>
      <c r="R55" s="19">
        <v>8.4500000000000006E-2</v>
      </c>
      <c r="S55" s="19">
        <f t="shared" si="2"/>
        <v>99.442200000000014</v>
      </c>
      <c r="U55" s="19">
        <f t="shared" si="3"/>
        <v>61.130269219503091</v>
      </c>
      <c r="V55" s="19">
        <f t="shared" si="4"/>
        <v>3.9315952510336087E-2</v>
      </c>
      <c r="W55" s="19">
        <f t="shared" si="5"/>
        <v>7.1988168048237974E-2</v>
      </c>
      <c r="X55" s="19">
        <f t="shared" si="6"/>
        <v>35.354182093524344</v>
      </c>
      <c r="Y55" s="19">
        <f t="shared" si="7"/>
        <v>0.60489953113590289</v>
      </c>
      <c r="Z55" s="19">
        <f t="shared" si="8"/>
        <v>90.26309782554759</v>
      </c>
      <c r="AA55" s="19">
        <f t="shared" si="9"/>
        <v>0.4520537685413375</v>
      </c>
      <c r="AB55" s="19">
        <f t="shared" si="10"/>
        <v>0.12745607317478086</v>
      </c>
      <c r="AC55" s="19">
        <f t="shared" si="11"/>
        <v>2.3685737633084235E-3</v>
      </c>
      <c r="AD55" s="19">
        <f t="shared" si="12"/>
        <v>0.11906053488473672</v>
      </c>
      <c r="AE55" s="19">
        <f t="shared" si="13"/>
        <v>188.16469174063366</v>
      </c>
      <c r="AG55" s="20">
        <f t="shared" si="14"/>
        <v>0.97462922486698678</v>
      </c>
      <c r="AH55" s="20">
        <f t="shared" si="15"/>
        <v>6.2683310263961559E-4</v>
      </c>
      <c r="AI55" s="20">
        <f t="shared" si="16"/>
        <v>1.1477419177153571E-3</v>
      </c>
      <c r="AJ55" s="20">
        <f t="shared" si="17"/>
        <v>0.56366869522348917</v>
      </c>
      <c r="AK55" s="20">
        <f t="shared" si="18"/>
        <v>9.6442035783689452E-3</v>
      </c>
      <c r="AL55" s="20">
        <f t="shared" si="19"/>
        <v>1.4391078951724852</v>
      </c>
      <c r="AM55" s="20">
        <f t="shared" si="20"/>
        <v>7.2073102189296285E-3</v>
      </c>
      <c r="AN55" s="20">
        <f t="shared" si="21"/>
        <v>2.0320933538976547E-3</v>
      </c>
      <c r="AO55" s="20">
        <f t="shared" si="22"/>
        <v>3.7763308430466867E-5</v>
      </c>
      <c r="AP55" s="20">
        <f t="shared" si="23"/>
        <v>1.8982392570575863E-3</v>
      </c>
      <c r="AQ55">
        <f t="shared" si="24"/>
        <v>3.0000000000000009</v>
      </c>
      <c r="AR55" s="19">
        <f t="shared" si="28"/>
        <v>2.023472535875956</v>
      </c>
      <c r="AS55" s="19">
        <f t="shared" si="29"/>
        <v>0.97652746412404434</v>
      </c>
      <c r="AT55" s="19">
        <f t="shared" si="25"/>
        <v>3.9796933344910208</v>
      </c>
      <c r="AU55" s="19">
        <f t="shared" si="26"/>
        <v>71.120703130744445</v>
      </c>
      <c r="AV55" s="19">
        <f t="shared" si="27"/>
        <v>71.855637921549459</v>
      </c>
    </row>
    <row r="56" spans="1:48" x14ac:dyDescent="0.35">
      <c r="A56" s="22" t="s">
        <v>54</v>
      </c>
      <c r="B56" s="22" t="s">
        <v>57</v>
      </c>
      <c r="C56" s="23" t="s">
        <v>52</v>
      </c>
      <c r="D56" s="1" t="s">
        <v>1</v>
      </c>
      <c r="E56" s="1">
        <v>48</v>
      </c>
      <c r="F56" s="1" t="s">
        <v>4</v>
      </c>
      <c r="G56" s="17">
        <f t="shared" si="0"/>
        <v>70.920419922960505</v>
      </c>
      <c r="H56" s="18">
        <f t="shared" si="1"/>
        <v>70.144114840478849</v>
      </c>
      <c r="I56" s="19">
        <v>36.46</v>
      </c>
      <c r="J56" s="19">
        <v>3.8300000000000001E-2</v>
      </c>
      <c r="K56" s="19">
        <v>3.6999999999999998E-2</v>
      </c>
      <c r="L56" s="19">
        <v>26.02</v>
      </c>
      <c r="M56" s="19">
        <v>0.4592</v>
      </c>
      <c r="N56" s="19">
        <v>35.6</v>
      </c>
      <c r="O56" s="19">
        <v>0.2853</v>
      </c>
      <c r="P56" s="19">
        <v>7.5999999999999998E-2</v>
      </c>
      <c r="Q56" s="19"/>
      <c r="R56" s="19">
        <v>8.5999999999999993E-2</v>
      </c>
      <c r="S56" s="19">
        <f t="shared" si="2"/>
        <v>99.061800000000005</v>
      </c>
      <c r="U56" s="19">
        <f t="shared" si="3"/>
        <v>60.680904321891724</v>
      </c>
      <c r="V56" s="19">
        <f t="shared" si="4"/>
        <v>4.7955445259422684E-2</v>
      </c>
      <c r="W56" s="19">
        <f t="shared" si="5"/>
        <v>7.2576627187596846E-2</v>
      </c>
      <c r="X56" s="19">
        <f t="shared" si="6"/>
        <v>36.217158191870212</v>
      </c>
      <c r="Y56" s="19">
        <f t="shared" si="7"/>
        <v>0.64733130901329905</v>
      </c>
      <c r="Z56" s="19">
        <f t="shared" si="8"/>
        <v>88.327825249848644</v>
      </c>
      <c r="AA56" s="19">
        <f t="shared" si="9"/>
        <v>0.50876110518675965</v>
      </c>
      <c r="AB56" s="19">
        <f t="shared" si="10"/>
        <v>0.10175064665213597</v>
      </c>
      <c r="AC56" s="19">
        <f t="shared" si="11"/>
        <v>0</v>
      </c>
      <c r="AD56" s="19">
        <f t="shared" si="12"/>
        <v>0.12117403550399239</v>
      </c>
      <c r="AE56" s="19">
        <f t="shared" si="13"/>
        <v>186.7254369324138</v>
      </c>
      <c r="AG56" s="20">
        <f t="shared" si="14"/>
        <v>0.97492187436447908</v>
      </c>
      <c r="AH56" s="20">
        <f t="shared" si="15"/>
        <v>7.7046993779610854E-4</v>
      </c>
      <c r="AI56" s="20">
        <f t="shared" si="16"/>
        <v>1.1660429620073615E-3</v>
      </c>
      <c r="AJ56" s="20">
        <f t="shared" si="17"/>
        <v>0.58187827197286235</v>
      </c>
      <c r="AK56" s="20">
        <f t="shared" si="18"/>
        <v>1.0400264468213892E-2</v>
      </c>
      <c r="AL56" s="20">
        <f t="shared" si="19"/>
        <v>1.4191075415475292</v>
      </c>
      <c r="AM56" s="20">
        <f t="shared" si="20"/>
        <v>8.1739442715173562E-3</v>
      </c>
      <c r="AN56" s="20">
        <f t="shared" si="21"/>
        <v>1.6347635596477162E-3</v>
      </c>
      <c r="AO56" s="20">
        <f t="shared" si="22"/>
        <v>0</v>
      </c>
      <c r="AP56" s="20">
        <f t="shared" si="23"/>
        <v>1.9468269159469461E-3</v>
      </c>
      <c r="AQ56">
        <f t="shared" si="24"/>
        <v>3</v>
      </c>
      <c r="AR56" s="19">
        <f t="shared" si="28"/>
        <v>2.0231312987195738</v>
      </c>
      <c r="AS56" s="19">
        <f t="shared" si="29"/>
        <v>0.97686870128042602</v>
      </c>
      <c r="AT56" s="19">
        <f t="shared" si="25"/>
        <v>3.9800129879370232</v>
      </c>
      <c r="AU56" s="19">
        <f t="shared" si="26"/>
        <v>70.144114840478849</v>
      </c>
      <c r="AV56" s="19">
        <f t="shared" si="27"/>
        <v>70.920419922960505</v>
      </c>
    </row>
    <row r="57" spans="1:48" x14ac:dyDescent="0.35">
      <c r="A57" s="22" t="s">
        <v>54</v>
      </c>
      <c r="B57" s="22" t="s">
        <v>57</v>
      </c>
      <c r="C57" s="23" t="s">
        <v>52</v>
      </c>
      <c r="D57" s="1" t="s">
        <v>1</v>
      </c>
      <c r="E57" s="1">
        <v>49</v>
      </c>
      <c r="F57" s="1" t="s">
        <v>4</v>
      </c>
      <c r="G57" s="17">
        <f t="shared" si="0"/>
        <v>72.806828466472126</v>
      </c>
      <c r="H57" s="18">
        <f t="shared" si="1"/>
        <v>72.100331553991708</v>
      </c>
      <c r="I57" s="19">
        <v>37.630000000000003</v>
      </c>
      <c r="J57" s="19">
        <v>3.2500000000000001E-2</v>
      </c>
      <c r="K57" s="19">
        <v>2.1100000000000001E-2</v>
      </c>
      <c r="L57" s="19">
        <v>24.92</v>
      </c>
      <c r="M57" s="19">
        <v>0.41289999999999999</v>
      </c>
      <c r="N57" s="19">
        <v>37.43</v>
      </c>
      <c r="O57" s="19">
        <v>0.25790000000000002</v>
      </c>
      <c r="P57" s="19">
        <v>9.3399999999999997E-2</v>
      </c>
      <c r="Q57" s="19">
        <v>5.9999999999999995E-4</v>
      </c>
      <c r="R57" s="19">
        <v>0.13370000000000001</v>
      </c>
      <c r="S57" s="19">
        <f t="shared" si="2"/>
        <v>100.93210000000002</v>
      </c>
      <c r="U57" s="19">
        <f t="shared" si="3"/>
        <v>62.628152211541028</v>
      </c>
      <c r="V57" s="19">
        <f t="shared" si="4"/>
        <v>4.0693262948596272E-2</v>
      </c>
      <c r="W57" s="19">
        <f t="shared" si="5"/>
        <v>4.1388292801575501E-2</v>
      </c>
      <c r="X57" s="19">
        <f t="shared" si="6"/>
        <v>34.6860715657727</v>
      </c>
      <c r="Y57" s="19">
        <f t="shared" si="7"/>
        <v>0.5820624945374373</v>
      </c>
      <c r="Z57" s="19">
        <f t="shared" si="8"/>
        <v>92.868272446680763</v>
      </c>
      <c r="AA57" s="19">
        <f t="shared" si="9"/>
        <v>0.45990006669353428</v>
      </c>
      <c r="AB57" s="19">
        <f t="shared" si="10"/>
        <v>0.12504618943828288</v>
      </c>
      <c r="AC57" s="19">
        <f t="shared" si="11"/>
        <v>7.8952458776947447E-4</v>
      </c>
      <c r="AD57" s="19">
        <f t="shared" si="12"/>
        <v>0.18838335519632307</v>
      </c>
      <c r="AE57" s="19">
        <f t="shared" si="13"/>
        <v>191.62075941019799</v>
      </c>
      <c r="AG57" s="20">
        <f t="shared" si="14"/>
        <v>0.98050157620147682</v>
      </c>
      <c r="AH57" s="20">
        <f t="shared" si="15"/>
        <v>6.3709062223501328E-4</v>
      </c>
      <c r="AI57" s="20">
        <f t="shared" si="16"/>
        <v>6.4797195662360206E-4</v>
      </c>
      <c r="AJ57" s="20">
        <f t="shared" si="17"/>
        <v>0.54304249193879439</v>
      </c>
      <c r="AK57" s="20">
        <f t="shared" si="18"/>
        <v>9.1127260375494599E-3</v>
      </c>
      <c r="AL57" s="20">
        <f t="shared" si="19"/>
        <v>1.4539385930709083</v>
      </c>
      <c r="AM57" s="20">
        <f t="shared" si="20"/>
        <v>7.2001603809904099E-3</v>
      </c>
      <c r="AN57" s="20">
        <f t="shared" si="21"/>
        <v>1.9577136082202786E-3</v>
      </c>
      <c r="AO57" s="20">
        <f t="shared" si="22"/>
        <v>1.236073675210771E-5</v>
      </c>
      <c r="AP57" s="20">
        <f t="shared" si="23"/>
        <v>2.9493154464499639E-3</v>
      </c>
      <c r="AQ57">
        <f t="shared" si="24"/>
        <v>2.9999999999999996</v>
      </c>
      <c r="AR57" s="19">
        <f t="shared" si="28"/>
        <v>2.016549108352073</v>
      </c>
      <c r="AS57" s="19">
        <f t="shared" si="29"/>
        <v>0.98345089164792676</v>
      </c>
      <c r="AT57" s="19">
        <f t="shared" si="25"/>
        <v>3.9868654827758094</v>
      </c>
      <c r="AU57" s="19">
        <f t="shared" si="26"/>
        <v>72.100331553991708</v>
      </c>
      <c r="AV57" s="19">
        <f t="shared" si="27"/>
        <v>72.806828466472126</v>
      </c>
    </row>
    <row r="58" spans="1:48" x14ac:dyDescent="0.35">
      <c r="A58" s="22" t="s">
        <v>54</v>
      </c>
      <c r="B58" s="22" t="s">
        <v>57</v>
      </c>
      <c r="C58" s="23" t="s">
        <v>52</v>
      </c>
      <c r="D58" s="1" t="s">
        <v>1</v>
      </c>
      <c r="E58" s="1">
        <v>50</v>
      </c>
      <c r="F58" s="1" t="s">
        <v>4</v>
      </c>
      <c r="G58" s="17">
        <f t="shared" si="0"/>
        <v>72.916187883235992</v>
      </c>
      <c r="H58" s="18">
        <f t="shared" si="1"/>
        <v>72.185544703195987</v>
      </c>
      <c r="I58" s="19">
        <v>37.24</v>
      </c>
      <c r="J58" s="19">
        <v>4.0099999999999997E-2</v>
      </c>
      <c r="K58" s="19">
        <v>2.6499999999999999E-2</v>
      </c>
      <c r="L58" s="19">
        <v>24.67</v>
      </c>
      <c r="M58" s="19">
        <v>0.4118</v>
      </c>
      <c r="N58" s="19">
        <v>37.26</v>
      </c>
      <c r="O58" s="19">
        <v>0.254</v>
      </c>
      <c r="P58" s="19">
        <v>0.1086</v>
      </c>
      <c r="Q58" s="19">
        <v>1.6999999999999999E-3</v>
      </c>
      <c r="R58" s="19">
        <v>0.2485</v>
      </c>
      <c r="S58" s="19">
        <f t="shared" si="2"/>
        <v>100.26120000000002</v>
      </c>
      <c r="U58" s="19">
        <f t="shared" si="3"/>
        <v>61.979069581657924</v>
      </c>
      <c r="V58" s="19">
        <f t="shared" si="4"/>
        <v>5.0209225976575705E-2</v>
      </c>
      <c r="W58" s="19">
        <f t="shared" si="5"/>
        <v>5.1980557310035584E-2</v>
      </c>
      <c r="X58" s="19">
        <f t="shared" si="6"/>
        <v>34.338097332568722</v>
      </c>
      <c r="Y58" s="19">
        <f t="shared" si="7"/>
        <v>0.58051183155852915</v>
      </c>
      <c r="Z58" s="19">
        <f t="shared" si="8"/>
        <v>92.446482269925866</v>
      </c>
      <c r="AA58" s="19">
        <f t="shared" si="9"/>
        <v>0.4529453933313598</v>
      </c>
      <c r="AB58" s="19">
        <f t="shared" si="10"/>
        <v>0.14539631876871006</v>
      </c>
      <c r="AC58" s="19">
        <f t="shared" si="11"/>
        <v>2.2369863320135111E-3</v>
      </c>
      <c r="AD58" s="19">
        <f t="shared" si="12"/>
        <v>0.35013660259002455</v>
      </c>
      <c r="AE58" s="19">
        <f t="shared" si="13"/>
        <v>190.39706610001974</v>
      </c>
      <c r="AG58" s="20">
        <f t="shared" si="14"/>
        <v>0.97657601849440723</v>
      </c>
      <c r="AH58" s="20">
        <f t="shared" si="15"/>
        <v>7.9112394437107084E-4</v>
      </c>
      <c r="AI58" s="20">
        <f t="shared" si="16"/>
        <v>8.1903400679602474E-4</v>
      </c>
      <c r="AJ58" s="20">
        <f t="shared" si="17"/>
        <v>0.54104978667891079</v>
      </c>
      <c r="AK58" s="20">
        <f t="shared" si="18"/>
        <v>9.1468609803090177E-3</v>
      </c>
      <c r="AL58" s="20">
        <f t="shared" si="19"/>
        <v>1.4566371871722283</v>
      </c>
      <c r="AM58" s="20">
        <f t="shared" si="20"/>
        <v>7.1368546156076428E-3</v>
      </c>
      <c r="AN58" s="20">
        <f t="shared" si="21"/>
        <v>2.2909436854294308E-3</v>
      </c>
      <c r="AO58" s="20">
        <f t="shared" si="22"/>
        <v>3.5247176511192249E-5</v>
      </c>
      <c r="AP58" s="20">
        <f t="shared" si="23"/>
        <v>5.516943245429372E-3</v>
      </c>
      <c r="AQ58">
        <f t="shared" si="24"/>
        <v>3</v>
      </c>
      <c r="AR58" s="19">
        <f t="shared" si="28"/>
        <v>2.0179070382601632</v>
      </c>
      <c r="AS58" s="19">
        <f t="shared" si="29"/>
        <v>0.98209296173983662</v>
      </c>
      <c r="AT58" s="19">
        <f t="shared" si="25"/>
        <v>3.9871975461530358</v>
      </c>
      <c r="AU58" s="19">
        <f t="shared" si="26"/>
        <v>72.185544703195987</v>
      </c>
      <c r="AV58" s="19">
        <f t="shared" si="27"/>
        <v>72.916187883235992</v>
      </c>
    </row>
    <row r="59" spans="1:48" x14ac:dyDescent="0.35">
      <c r="A59" s="22" t="s">
        <v>54</v>
      </c>
      <c r="B59" s="22" t="s">
        <v>57</v>
      </c>
      <c r="C59" s="23" t="s">
        <v>52</v>
      </c>
      <c r="D59" s="1" t="s">
        <v>1</v>
      </c>
      <c r="E59" s="1">
        <v>51</v>
      </c>
      <c r="F59" s="1" t="s">
        <v>4</v>
      </c>
      <c r="G59" s="17">
        <f t="shared" si="0"/>
        <v>73.482441701844493</v>
      </c>
      <c r="H59" s="18">
        <f t="shared" si="1"/>
        <v>72.774603576894449</v>
      </c>
      <c r="I59" s="19">
        <v>36.57</v>
      </c>
      <c r="J59" s="19">
        <v>3.7499999999999999E-2</v>
      </c>
      <c r="K59" s="19">
        <v>2.35E-2</v>
      </c>
      <c r="L59" s="19">
        <v>24.74</v>
      </c>
      <c r="M59" s="19">
        <v>0.40239999999999998</v>
      </c>
      <c r="N59" s="19">
        <v>38.46</v>
      </c>
      <c r="O59" s="19">
        <v>0.25109999999999999</v>
      </c>
      <c r="P59" s="19">
        <v>0.11360000000000001</v>
      </c>
      <c r="Q59" s="19">
        <v>2.2000000000000001E-3</v>
      </c>
      <c r="R59" s="19">
        <v>0.20280000000000001</v>
      </c>
      <c r="S59" s="19">
        <f t="shared" si="2"/>
        <v>100.80309999999999</v>
      </c>
      <c r="U59" s="19">
        <f t="shared" si="3"/>
        <v>60.863978909807471</v>
      </c>
      <c r="V59" s="19">
        <f t="shared" si="4"/>
        <v>4.6953764940688009E-2</v>
      </c>
      <c r="W59" s="19">
        <f t="shared" si="5"/>
        <v>4.6095965916446657E-2</v>
      </c>
      <c r="X59" s="19">
        <f t="shared" si="6"/>
        <v>34.435530117865838</v>
      </c>
      <c r="Y59" s="19">
        <f t="shared" si="7"/>
        <v>0.56726071155695013</v>
      </c>
      <c r="Z59" s="19">
        <f t="shared" si="8"/>
        <v>95.423824694078064</v>
      </c>
      <c r="AA59" s="19">
        <f t="shared" si="9"/>
        <v>0.4477739695492301</v>
      </c>
      <c r="AB59" s="19">
        <f t="shared" si="10"/>
        <v>0.15209044025898222</v>
      </c>
      <c r="AC59" s="19">
        <f t="shared" si="11"/>
        <v>2.8949234884880731E-3</v>
      </c>
      <c r="AD59" s="19">
        <f t="shared" si="12"/>
        <v>0.2857452837233681</v>
      </c>
      <c r="AE59" s="19">
        <f t="shared" si="13"/>
        <v>192.27214878118551</v>
      </c>
      <c r="AG59" s="20">
        <f t="shared" si="14"/>
        <v>0.94965359198861599</v>
      </c>
      <c r="AH59" s="20">
        <f t="shared" si="15"/>
        <v>7.3261413946317628E-4</v>
      </c>
      <c r="AI59" s="20">
        <f t="shared" si="16"/>
        <v>7.1923000094370362E-4</v>
      </c>
      <c r="AJ59" s="20">
        <f t="shared" si="17"/>
        <v>0.53729357584267257</v>
      </c>
      <c r="AK59" s="20">
        <f t="shared" si="18"/>
        <v>8.8509029802728012E-3</v>
      </c>
      <c r="AL59" s="20">
        <f t="shared" si="19"/>
        <v>1.4888868507316897</v>
      </c>
      <c r="AM59" s="20">
        <f t="shared" si="20"/>
        <v>6.9865652262328026E-3</v>
      </c>
      <c r="AN59" s="20">
        <f t="shared" si="21"/>
        <v>2.3730494700831802E-3</v>
      </c>
      <c r="AO59" s="20">
        <f t="shared" si="22"/>
        <v>4.5169154869891658E-5</v>
      </c>
      <c r="AP59" s="20">
        <f t="shared" si="23"/>
        <v>4.4584504651564378E-3</v>
      </c>
      <c r="AQ59">
        <f t="shared" si="24"/>
        <v>3</v>
      </c>
      <c r="AR59" s="19">
        <f t="shared" si="28"/>
        <v>2.0458879575462277</v>
      </c>
      <c r="AS59" s="19">
        <f t="shared" si="29"/>
        <v>0.95411204245377246</v>
      </c>
      <c r="AT59" s="19">
        <f t="shared" si="25"/>
        <v>3.9586200215613268</v>
      </c>
      <c r="AU59" s="19">
        <f t="shared" si="26"/>
        <v>72.774603576894449</v>
      </c>
      <c r="AV59" s="19">
        <f t="shared" si="27"/>
        <v>73.482441701844493</v>
      </c>
    </row>
    <row r="60" spans="1:48" x14ac:dyDescent="0.35">
      <c r="A60" s="22" t="s">
        <v>54</v>
      </c>
      <c r="B60" s="22" t="s">
        <v>57</v>
      </c>
      <c r="C60" s="23" t="s">
        <v>52</v>
      </c>
      <c r="D60" s="1" t="s">
        <v>1</v>
      </c>
      <c r="E60" s="1">
        <v>52</v>
      </c>
      <c r="F60" s="1" t="s">
        <v>4</v>
      </c>
      <c r="G60" s="17">
        <f t="shared" si="0"/>
        <v>71.902452679176776</v>
      </c>
      <c r="H60" s="18">
        <f t="shared" si="1"/>
        <v>71.171575355708711</v>
      </c>
      <c r="I60" s="19">
        <v>36.99</v>
      </c>
      <c r="J60" s="19">
        <v>3.4700000000000002E-2</v>
      </c>
      <c r="K60" s="19">
        <v>1.7100000000000001E-2</v>
      </c>
      <c r="L60" s="19">
        <v>25.39</v>
      </c>
      <c r="M60" s="19">
        <v>0.43659999999999999</v>
      </c>
      <c r="N60" s="19">
        <v>36.450000000000003</v>
      </c>
      <c r="O60" s="19">
        <v>0.26400000000000001</v>
      </c>
      <c r="P60" s="19">
        <v>9.5899999999999999E-2</v>
      </c>
      <c r="Q60" s="19"/>
      <c r="R60" s="19">
        <v>8.1100000000000005E-2</v>
      </c>
      <c r="S60" s="19">
        <f t="shared" si="2"/>
        <v>99.759399999999999</v>
      </c>
      <c r="U60" s="19">
        <f t="shared" si="3"/>
        <v>61.562990972758499</v>
      </c>
      <c r="V60" s="19">
        <f t="shared" si="4"/>
        <v>4.3447883825116641E-2</v>
      </c>
      <c r="W60" s="19">
        <f t="shared" si="5"/>
        <v>3.3542170943456927E-2</v>
      </c>
      <c r="X60" s="19">
        <f t="shared" si="6"/>
        <v>35.340263124196184</v>
      </c>
      <c r="Y60" s="19">
        <f t="shared" si="7"/>
        <v>0.61547223326482225</v>
      </c>
      <c r="Z60" s="19">
        <f t="shared" si="8"/>
        <v>90.436776133623141</v>
      </c>
      <c r="AA60" s="19">
        <f t="shared" si="9"/>
        <v>0.47077788913180713</v>
      </c>
      <c r="AB60" s="19">
        <f t="shared" si="10"/>
        <v>0.12839325018341893</v>
      </c>
      <c r="AC60" s="19">
        <f t="shared" si="11"/>
        <v>0</v>
      </c>
      <c r="AD60" s="19">
        <f t="shared" si="12"/>
        <v>0.11426993348109052</v>
      </c>
      <c r="AE60" s="19">
        <f t="shared" si="13"/>
        <v>188.74593359140752</v>
      </c>
      <c r="AG60" s="20">
        <f t="shared" si="14"/>
        <v>0.97850570554852634</v>
      </c>
      <c r="AH60" s="20">
        <f t="shared" si="15"/>
        <v>6.9057726964075747E-4</v>
      </c>
      <c r="AI60" s="20">
        <f t="shared" si="16"/>
        <v>5.3313208351393965E-4</v>
      </c>
      <c r="AJ60" s="20">
        <f t="shared" si="17"/>
        <v>0.56171164779687233</v>
      </c>
      <c r="AK60" s="20">
        <f t="shared" si="18"/>
        <v>9.7825508855281813E-3</v>
      </c>
      <c r="AL60" s="20">
        <f t="shared" si="19"/>
        <v>1.4374366813549226</v>
      </c>
      <c r="AM60" s="20">
        <f t="shared" si="20"/>
        <v>7.482723683217494E-3</v>
      </c>
      <c r="AN60" s="20">
        <f t="shared" si="21"/>
        <v>2.0407313854193237E-3</v>
      </c>
      <c r="AO60" s="20">
        <f t="shared" si="22"/>
        <v>0</v>
      </c>
      <c r="AP60" s="20">
        <f t="shared" si="23"/>
        <v>1.8162499923594522E-3</v>
      </c>
      <c r="AQ60">
        <f t="shared" si="24"/>
        <v>3.0000000000000004</v>
      </c>
      <c r="AR60" s="19">
        <f t="shared" si="28"/>
        <v>2.0196780444591145</v>
      </c>
      <c r="AS60" s="19">
        <f t="shared" si="29"/>
        <v>0.98032195554088575</v>
      </c>
      <c r="AT60" s="19">
        <f t="shared" si="25"/>
        <v>3.9832075895411729</v>
      </c>
      <c r="AU60" s="19">
        <f t="shared" si="26"/>
        <v>71.171575355708711</v>
      </c>
      <c r="AV60" s="19">
        <f t="shared" si="27"/>
        <v>71.902452679176776</v>
      </c>
    </row>
    <row r="61" spans="1:48" x14ac:dyDescent="0.35">
      <c r="A61" s="22" t="s">
        <v>54</v>
      </c>
      <c r="B61" s="22" t="s">
        <v>57</v>
      </c>
      <c r="C61" s="23" t="s">
        <v>52</v>
      </c>
      <c r="D61" s="1" t="s">
        <v>1</v>
      </c>
      <c r="E61" s="1">
        <v>53</v>
      </c>
      <c r="F61" s="1" t="s">
        <v>4</v>
      </c>
      <c r="G61" s="17">
        <f t="shared" si="0"/>
        <v>71.516882527858797</v>
      </c>
      <c r="H61" s="18">
        <f t="shared" si="1"/>
        <v>70.790028006973969</v>
      </c>
      <c r="I61" s="19">
        <v>36.880000000000003</v>
      </c>
      <c r="J61" s="19">
        <v>3.4700000000000002E-2</v>
      </c>
      <c r="K61" s="19">
        <v>2.2100000000000002E-2</v>
      </c>
      <c r="L61" s="19">
        <v>25.65</v>
      </c>
      <c r="M61" s="19">
        <v>0.44090000000000001</v>
      </c>
      <c r="N61" s="19">
        <v>36.130000000000003</v>
      </c>
      <c r="O61" s="19">
        <v>0.2631</v>
      </c>
      <c r="P61" s="19">
        <v>8.14E-2</v>
      </c>
      <c r="Q61" s="19">
        <v>4.0000000000000002E-4</v>
      </c>
      <c r="R61" s="19">
        <v>0.12720000000000001</v>
      </c>
      <c r="S61" s="19">
        <f t="shared" si="2"/>
        <v>99.629800000000003</v>
      </c>
      <c r="U61" s="19">
        <f t="shared" si="3"/>
        <v>61.379916384842758</v>
      </c>
      <c r="V61" s="19">
        <f t="shared" si="4"/>
        <v>4.3447883825116641E-2</v>
      </c>
      <c r="W61" s="19">
        <f t="shared" si="5"/>
        <v>4.3349823266105147E-2</v>
      </c>
      <c r="X61" s="19">
        <f t="shared" si="6"/>
        <v>35.702156326728321</v>
      </c>
      <c r="Y61" s="19">
        <f t="shared" si="7"/>
        <v>0.62153391581873607</v>
      </c>
      <c r="Z61" s="19">
        <f t="shared" si="8"/>
        <v>89.64281815384922</v>
      </c>
      <c r="AA61" s="19">
        <f t="shared" si="9"/>
        <v>0.46917296450976681</v>
      </c>
      <c r="AB61" s="19">
        <f t="shared" si="10"/>
        <v>0.10898029786162985</v>
      </c>
      <c r="AC61" s="19">
        <f t="shared" si="11"/>
        <v>5.2634972517964969E-4</v>
      </c>
      <c r="AD61" s="19">
        <f t="shared" si="12"/>
        <v>0.17922485251288178</v>
      </c>
      <c r="AE61" s="19">
        <f t="shared" si="13"/>
        <v>188.1911269529397</v>
      </c>
      <c r="AG61" s="20">
        <f t="shared" si="14"/>
        <v>0.97847200415870539</v>
      </c>
      <c r="AH61" s="20">
        <f t="shared" si="15"/>
        <v>6.9261316187316582E-4</v>
      </c>
      <c r="AI61" s="20">
        <f t="shared" si="16"/>
        <v>6.9104995492607073E-4</v>
      </c>
      <c r="AJ61" s="20">
        <f t="shared" si="17"/>
        <v>0.56913665757986931</v>
      </c>
      <c r="AK61" s="20">
        <f t="shared" si="18"/>
        <v>9.9080215823484745E-3</v>
      </c>
      <c r="AL61" s="20">
        <f t="shared" si="19"/>
        <v>1.429017716275208</v>
      </c>
      <c r="AM61" s="20">
        <f t="shared" si="20"/>
        <v>7.4791990266431302E-3</v>
      </c>
      <c r="AN61" s="20">
        <f t="shared" si="21"/>
        <v>1.7372811294479708E-3</v>
      </c>
      <c r="AO61" s="20">
        <f t="shared" si="22"/>
        <v>8.3906675150195393E-6</v>
      </c>
      <c r="AP61" s="20">
        <f t="shared" si="23"/>
        <v>2.8570664634634969E-3</v>
      </c>
      <c r="AQ61">
        <f t="shared" si="24"/>
        <v>3</v>
      </c>
      <c r="AR61" s="19">
        <f t="shared" si="28"/>
        <v>2.0186709293778309</v>
      </c>
      <c r="AS61" s="19">
        <f t="shared" si="29"/>
        <v>0.9813290706221689</v>
      </c>
      <c r="AT61" s="19">
        <f t="shared" si="25"/>
        <v>3.9846643825579613</v>
      </c>
      <c r="AU61" s="19">
        <f t="shared" si="26"/>
        <v>70.790028006973969</v>
      </c>
      <c r="AV61" s="19">
        <f t="shared" si="27"/>
        <v>71.516882527858797</v>
      </c>
    </row>
    <row r="62" spans="1:48" x14ac:dyDescent="0.35">
      <c r="A62" s="22" t="s">
        <v>54</v>
      </c>
      <c r="B62" s="22" t="s">
        <v>57</v>
      </c>
      <c r="C62" s="23" t="s">
        <v>52</v>
      </c>
      <c r="D62" s="1" t="s">
        <v>1</v>
      </c>
      <c r="E62" s="1">
        <v>54</v>
      </c>
      <c r="F62" s="1" t="s">
        <v>4</v>
      </c>
      <c r="G62" s="17">
        <f t="shared" si="0"/>
        <v>71.497864294176011</v>
      </c>
      <c r="H62" s="18">
        <f t="shared" si="1"/>
        <v>70.770408799410518</v>
      </c>
      <c r="I62" s="19">
        <v>36.81</v>
      </c>
      <c r="J62" s="19">
        <v>4.1300000000000003E-2</v>
      </c>
      <c r="K62" s="19">
        <v>2.4400000000000002E-2</v>
      </c>
      <c r="L62" s="19">
        <v>25.61</v>
      </c>
      <c r="M62" s="19">
        <v>0.43469999999999998</v>
      </c>
      <c r="N62" s="19">
        <v>36.04</v>
      </c>
      <c r="O62" s="19">
        <v>0.25519999999999998</v>
      </c>
      <c r="P62" s="19">
        <v>8.3699999999999997E-2</v>
      </c>
      <c r="Q62" s="19">
        <v>4.5999999999999999E-3</v>
      </c>
      <c r="R62" s="19">
        <v>0.19869999999999999</v>
      </c>
      <c r="S62" s="19">
        <f t="shared" si="2"/>
        <v>99.502599999999987</v>
      </c>
      <c r="U62" s="19">
        <f t="shared" si="3"/>
        <v>61.263414374350916</v>
      </c>
      <c r="V62" s="19">
        <f t="shared" si="4"/>
        <v>5.1711746454677736E-2</v>
      </c>
      <c r="W62" s="19">
        <f t="shared" si="5"/>
        <v>4.7861343334523333E-2</v>
      </c>
      <c r="X62" s="19">
        <f t="shared" si="6"/>
        <v>35.646480449415684</v>
      </c>
      <c r="Y62" s="19">
        <f t="shared" si="7"/>
        <v>0.61279381539216271</v>
      </c>
      <c r="Z62" s="19">
        <f t="shared" si="8"/>
        <v>89.419517472037796</v>
      </c>
      <c r="AA62" s="19">
        <f t="shared" si="9"/>
        <v>0.4550852928274135</v>
      </c>
      <c r="AB62" s="19">
        <f t="shared" si="10"/>
        <v>0.112059593747155</v>
      </c>
      <c r="AC62" s="19">
        <f t="shared" si="11"/>
        <v>6.053021839565971E-3</v>
      </c>
      <c r="AD62" s="19">
        <f t="shared" si="12"/>
        <v>0.27996838203073587</v>
      </c>
      <c r="AE62" s="19">
        <f t="shared" si="13"/>
        <v>187.89494549143063</v>
      </c>
      <c r="AG62" s="20">
        <f t="shared" si="14"/>
        <v>0.97815426935704819</v>
      </c>
      <c r="AH62" s="20">
        <f t="shared" si="15"/>
        <v>8.2564881646115639E-4</v>
      </c>
      <c r="AI62" s="20">
        <f t="shared" si="16"/>
        <v>7.6417186012126372E-4</v>
      </c>
      <c r="AJ62" s="20">
        <f t="shared" si="17"/>
        <v>0.56914485415534632</v>
      </c>
      <c r="AK62" s="20">
        <f t="shared" si="18"/>
        <v>9.7840920700037227E-3</v>
      </c>
      <c r="AL62" s="20">
        <f t="shared" si="19"/>
        <v>1.4277049960790347</v>
      </c>
      <c r="AM62" s="20">
        <f t="shared" si="20"/>
        <v>7.2660596319473964E-3</v>
      </c>
      <c r="AN62" s="20">
        <f t="shared" si="21"/>
        <v>1.7891848041053195E-3</v>
      </c>
      <c r="AO62" s="20">
        <f t="shared" si="22"/>
        <v>9.6644779194052872E-5</v>
      </c>
      <c r="AP62" s="20">
        <f t="shared" si="23"/>
        <v>4.4700784467377455E-3</v>
      </c>
      <c r="AQ62">
        <f t="shared" si="24"/>
        <v>2.9999999999999996</v>
      </c>
      <c r="AR62" s="19">
        <f t="shared" si="28"/>
        <v>2.0173756521962138</v>
      </c>
      <c r="AS62" s="19">
        <f t="shared" si="29"/>
        <v>0.98262434780378594</v>
      </c>
      <c r="AT62" s="19">
        <f t="shared" si="25"/>
        <v>3.9869617141757292</v>
      </c>
      <c r="AU62" s="19">
        <f t="shared" si="26"/>
        <v>70.770408799410518</v>
      </c>
      <c r="AV62" s="19">
        <f t="shared" si="27"/>
        <v>71.497864294176011</v>
      </c>
    </row>
    <row r="63" spans="1:48" x14ac:dyDescent="0.35">
      <c r="A63" s="22" t="s">
        <v>54</v>
      </c>
      <c r="B63" s="22" t="s">
        <v>57</v>
      </c>
      <c r="C63" s="23" t="s">
        <v>52</v>
      </c>
      <c r="D63" s="1" t="s">
        <v>1</v>
      </c>
      <c r="E63" s="1">
        <v>55</v>
      </c>
      <c r="F63" s="1" t="s">
        <v>4</v>
      </c>
      <c r="G63" s="17">
        <f t="shared" si="0"/>
        <v>71.37184552099518</v>
      </c>
      <c r="H63" s="18">
        <f t="shared" si="1"/>
        <v>70.610521720891114</v>
      </c>
      <c r="I63" s="19">
        <v>36.729999999999997</v>
      </c>
      <c r="J63" s="19">
        <v>4.3299999999999998E-2</v>
      </c>
      <c r="K63" s="19">
        <v>5.4100000000000002E-2</v>
      </c>
      <c r="L63" s="19">
        <v>25.69</v>
      </c>
      <c r="M63" s="19">
        <v>0.43230000000000002</v>
      </c>
      <c r="N63" s="19">
        <v>35.93</v>
      </c>
      <c r="O63" s="19">
        <v>0.26150000000000001</v>
      </c>
      <c r="P63" s="19">
        <v>7.9899999999999999E-2</v>
      </c>
      <c r="Q63" s="19">
        <v>2.8E-3</v>
      </c>
      <c r="R63" s="19">
        <v>0.22170000000000001</v>
      </c>
      <c r="S63" s="19">
        <f t="shared" si="2"/>
        <v>99.44559999999997</v>
      </c>
      <c r="U63" s="19">
        <f t="shared" si="3"/>
        <v>61.130269219503091</v>
      </c>
      <c r="V63" s="19">
        <f t="shared" si="4"/>
        <v>5.4215947251514421E-2</v>
      </c>
      <c r="W63" s="19">
        <f t="shared" si="5"/>
        <v>0.10611879813105378</v>
      </c>
      <c r="X63" s="19">
        <f t="shared" si="6"/>
        <v>35.757832204040959</v>
      </c>
      <c r="Y63" s="19">
        <f t="shared" si="7"/>
        <v>0.60941055071090855</v>
      </c>
      <c r="Z63" s="19">
        <f t="shared" si="8"/>
        <v>89.146594416490501</v>
      </c>
      <c r="AA63" s="19">
        <f t="shared" si="9"/>
        <v>0.46631976518169532</v>
      </c>
      <c r="AB63" s="19">
        <f t="shared" si="10"/>
        <v>0.10697206141454821</v>
      </c>
      <c r="AC63" s="19">
        <f t="shared" si="11"/>
        <v>3.6844480762575475E-3</v>
      </c>
      <c r="AD63" s="19">
        <f t="shared" si="12"/>
        <v>0.3123753915259897</v>
      </c>
      <c r="AE63" s="19">
        <f t="shared" si="13"/>
        <v>187.69379280232656</v>
      </c>
      <c r="AG63" s="20">
        <f t="shared" si="14"/>
        <v>0.97707444087749329</v>
      </c>
      <c r="AH63" s="20">
        <f t="shared" si="15"/>
        <v>8.6655951337633779E-4</v>
      </c>
      <c r="AI63" s="20">
        <f t="shared" si="16"/>
        <v>1.6961476969483199E-3</v>
      </c>
      <c r="AJ63" s="20">
        <f t="shared" si="17"/>
        <v>0.57153459904292137</v>
      </c>
      <c r="AK63" s="20">
        <f t="shared" si="18"/>
        <v>9.7405014030387468E-3</v>
      </c>
      <c r="AL63" s="20">
        <f t="shared" si="19"/>
        <v>1.4248728168178209</v>
      </c>
      <c r="AM63" s="20">
        <f t="shared" si="20"/>
        <v>7.4534126816779064E-3</v>
      </c>
      <c r="AN63" s="20">
        <f t="shared" si="21"/>
        <v>1.7097858136503421E-3</v>
      </c>
      <c r="AO63" s="20">
        <f t="shared" si="22"/>
        <v>5.8890302464150704E-5</v>
      </c>
      <c r="AP63" s="20">
        <f t="shared" si="23"/>
        <v>4.9928458506079748E-3</v>
      </c>
      <c r="AQ63">
        <f t="shared" si="24"/>
        <v>2.9999999999999996</v>
      </c>
      <c r="AR63" s="19">
        <f t="shared" si="28"/>
        <v>2.017932713271898</v>
      </c>
      <c r="AS63" s="19">
        <f t="shared" si="29"/>
        <v>0.98206728672810129</v>
      </c>
      <c r="AT63" s="19">
        <f t="shared" si="25"/>
        <v>3.987133235922081</v>
      </c>
      <c r="AU63" s="19">
        <f t="shared" si="26"/>
        <v>70.610521720891114</v>
      </c>
      <c r="AV63" s="19">
        <f t="shared" si="27"/>
        <v>71.37184552099518</v>
      </c>
    </row>
    <row r="64" spans="1:48" x14ac:dyDescent="0.35">
      <c r="A64" s="22" t="s">
        <v>54</v>
      </c>
      <c r="B64" s="22" t="s">
        <v>57</v>
      </c>
      <c r="C64" s="23" t="s">
        <v>52</v>
      </c>
      <c r="D64" s="1" t="s">
        <v>1</v>
      </c>
      <c r="E64" s="1">
        <v>56</v>
      </c>
      <c r="F64" s="1" t="s">
        <v>4</v>
      </c>
      <c r="G64" s="17">
        <f t="shared" si="0"/>
        <v>71.112251655945343</v>
      </c>
      <c r="H64" s="18">
        <f t="shared" si="1"/>
        <v>70.338006098690798</v>
      </c>
      <c r="I64" s="19">
        <v>36.75</v>
      </c>
      <c r="J64" s="19">
        <v>4.58E-2</v>
      </c>
      <c r="K64" s="19">
        <v>5.04E-2</v>
      </c>
      <c r="L64" s="19">
        <v>25.88</v>
      </c>
      <c r="M64" s="19">
        <v>0.44529999999999997</v>
      </c>
      <c r="N64" s="19">
        <v>35.74</v>
      </c>
      <c r="O64" s="19">
        <v>0.27300000000000002</v>
      </c>
      <c r="P64" s="19">
        <v>7.3999999999999996E-2</v>
      </c>
      <c r="Q64" s="19">
        <v>2.0999999999999999E-3</v>
      </c>
      <c r="R64" s="19">
        <v>0.21060000000000001</v>
      </c>
      <c r="S64" s="19">
        <f t="shared" si="2"/>
        <v>99.47120000000001</v>
      </c>
      <c r="U64" s="19">
        <f t="shared" si="3"/>
        <v>61.163555508215055</v>
      </c>
      <c r="V64" s="19">
        <f t="shared" si="4"/>
        <v>5.7346198247560286E-2</v>
      </c>
      <c r="W64" s="19">
        <f t="shared" si="5"/>
        <v>9.8861135412294104E-2</v>
      </c>
      <c r="X64" s="19">
        <f t="shared" si="6"/>
        <v>36.02229262127598</v>
      </c>
      <c r="Y64" s="19">
        <f t="shared" si="7"/>
        <v>0.62773656773436859</v>
      </c>
      <c r="Z64" s="19">
        <f t="shared" si="8"/>
        <v>88.675181865999733</v>
      </c>
      <c r="AA64" s="19">
        <f t="shared" si="9"/>
        <v>0.48682713535220962</v>
      </c>
      <c r="AB64" s="19">
        <f t="shared" si="10"/>
        <v>9.9072998056027123E-2</v>
      </c>
      <c r="AC64" s="19">
        <f t="shared" si="11"/>
        <v>2.7633360571931607E-3</v>
      </c>
      <c r="AD64" s="19">
        <f t="shared" si="12"/>
        <v>0.29673548694349766</v>
      </c>
      <c r="AE64" s="19">
        <f t="shared" si="13"/>
        <v>187.53037285329393</v>
      </c>
      <c r="AG64" s="20">
        <f t="shared" si="14"/>
        <v>0.97845838907487781</v>
      </c>
      <c r="AH64" s="20">
        <f t="shared" si="15"/>
        <v>9.1739056519269876E-4</v>
      </c>
      <c r="AI64" s="20">
        <f t="shared" si="16"/>
        <v>1.5815219781432481E-3</v>
      </c>
      <c r="AJ64" s="20">
        <f t="shared" si="17"/>
        <v>0.57626333387802342</v>
      </c>
      <c r="AK64" s="20">
        <f t="shared" si="18"/>
        <v>1.0042158369067775E-2</v>
      </c>
      <c r="AL64" s="20">
        <f t="shared" si="19"/>
        <v>1.418573117252385</v>
      </c>
      <c r="AM64" s="20">
        <f t="shared" si="20"/>
        <v>7.7879726032388996E-3</v>
      </c>
      <c r="AN64" s="20">
        <f t="shared" si="21"/>
        <v>1.5849112314227493E-3</v>
      </c>
      <c r="AO64" s="20">
        <f t="shared" si="22"/>
        <v>4.4206216014217611E-5</v>
      </c>
      <c r="AP64" s="20">
        <f t="shared" si="23"/>
        <v>4.7469988316340972E-3</v>
      </c>
      <c r="AQ64">
        <f t="shared" si="24"/>
        <v>2.9999999999999996</v>
      </c>
      <c r="AR64" s="19">
        <f t="shared" si="28"/>
        <v>2.0167946120934879</v>
      </c>
      <c r="AS64" s="19">
        <f t="shared" si="29"/>
        <v>0.98320538790651191</v>
      </c>
      <c r="AT64" s="19">
        <f t="shared" si="25"/>
        <v>3.9880794944923044</v>
      </c>
      <c r="AU64" s="19">
        <f t="shared" si="26"/>
        <v>70.338006098690798</v>
      </c>
      <c r="AV64" s="19">
        <f t="shared" si="27"/>
        <v>71.112251655945343</v>
      </c>
    </row>
    <row r="65" spans="1:48" x14ac:dyDescent="0.35">
      <c r="A65" s="22" t="s">
        <v>54</v>
      </c>
      <c r="B65" s="22" t="s">
        <v>57</v>
      </c>
      <c r="C65" s="23" t="s">
        <v>52</v>
      </c>
      <c r="D65" s="1" t="s">
        <v>1</v>
      </c>
      <c r="E65" s="1">
        <v>57</v>
      </c>
      <c r="F65" s="1" t="s">
        <v>4</v>
      </c>
      <c r="G65" s="17">
        <f t="shared" si="0"/>
        <v>71.032963310958493</v>
      </c>
      <c r="H65" s="18">
        <f t="shared" si="1"/>
        <v>70.220998184831913</v>
      </c>
      <c r="I65" s="19">
        <v>36.82</v>
      </c>
      <c r="J65" s="19">
        <v>4.87E-2</v>
      </c>
      <c r="K65" s="19">
        <v>5.9200000000000003E-2</v>
      </c>
      <c r="L65" s="19">
        <v>25.98</v>
      </c>
      <c r="M65" s="19">
        <v>0.44879999999999998</v>
      </c>
      <c r="N65" s="19">
        <v>35.74</v>
      </c>
      <c r="O65" s="19">
        <v>0.29399999999999998</v>
      </c>
      <c r="P65" s="19">
        <v>7.85E-2</v>
      </c>
      <c r="Q65" s="19">
        <v>3.3E-3</v>
      </c>
      <c r="R65" s="19">
        <v>0.22320000000000001</v>
      </c>
      <c r="S65" s="19">
        <f t="shared" si="2"/>
        <v>99.695700000000002</v>
      </c>
      <c r="U65" s="19">
        <f t="shared" si="3"/>
        <v>61.28005751870689</v>
      </c>
      <c r="V65" s="19">
        <f t="shared" si="4"/>
        <v>6.0977289402973492E-2</v>
      </c>
      <c r="W65" s="19">
        <f t="shared" si="5"/>
        <v>0.11612260350015496</v>
      </c>
      <c r="X65" s="19">
        <f t="shared" si="6"/>
        <v>36.161482314557574</v>
      </c>
      <c r="Y65" s="19">
        <f t="shared" si="7"/>
        <v>0.63267049539453091</v>
      </c>
      <c r="Z65" s="19">
        <f t="shared" si="8"/>
        <v>88.675181865999733</v>
      </c>
      <c r="AA65" s="19">
        <f t="shared" si="9"/>
        <v>0.52427537653314871</v>
      </c>
      <c r="AB65" s="19">
        <f t="shared" si="10"/>
        <v>0.10509770739727202</v>
      </c>
      <c r="AC65" s="19">
        <f t="shared" si="11"/>
        <v>4.3423852327321103E-3</v>
      </c>
      <c r="AD65" s="19">
        <f t="shared" si="12"/>
        <v>0.31448889214524539</v>
      </c>
      <c r="AE65" s="19">
        <f t="shared" si="13"/>
        <v>187.87469644887025</v>
      </c>
      <c r="AG65" s="20">
        <f t="shared" si="14"/>
        <v>0.97852545356554943</v>
      </c>
      <c r="AH65" s="20">
        <f t="shared" si="15"/>
        <v>9.7369082514368855E-4</v>
      </c>
      <c r="AI65" s="20">
        <f t="shared" si="16"/>
        <v>1.8542561456394557E-3</v>
      </c>
      <c r="AJ65" s="20">
        <f t="shared" si="17"/>
        <v>0.57742979227219438</v>
      </c>
      <c r="AK65" s="20">
        <f t="shared" si="18"/>
        <v>1.0102539203304225E-2</v>
      </c>
      <c r="AL65" s="20">
        <f t="shared" si="19"/>
        <v>1.4159732557193916</v>
      </c>
      <c r="AM65" s="20">
        <f t="shared" si="20"/>
        <v>8.3716762253158872E-3</v>
      </c>
      <c r="AN65" s="20">
        <f t="shared" si="21"/>
        <v>1.6782096160438641E-3</v>
      </c>
      <c r="AO65" s="20">
        <f t="shared" si="22"/>
        <v>6.9339596786742631E-5</v>
      </c>
      <c r="AP65" s="20">
        <f t="shared" si="23"/>
        <v>5.0217868306310157E-3</v>
      </c>
      <c r="AQ65">
        <f t="shared" si="24"/>
        <v>3.0000000000000004</v>
      </c>
      <c r="AR65" s="19">
        <f t="shared" si="28"/>
        <v>2.0164527596038204</v>
      </c>
      <c r="AS65" s="19">
        <f t="shared" si="29"/>
        <v>0.98354724039618047</v>
      </c>
      <c r="AT65" s="19">
        <f t="shared" si="25"/>
        <v>3.9887980575174815</v>
      </c>
      <c r="AU65" s="19">
        <f t="shared" si="26"/>
        <v>70.220998184831913</v>
      </c>
      <c r="AV65" s="19">
        <f t="shared" si="27"/>
        <v>71.032963310958493</v>
      </c>
    </row>
    <row r="66" spans="1:48" x14ac:dyDescent="0.35">
      <c r="A66" s="22" t="s">
        <v>54</v>
      </c>
      <c r="B66" s="22" t="s">
        <v>57</v>
      </c>
      <c r="C66" s="23" t="s">
        <v>52</v>
      </c>
      <c r="D66" s="1" t="s">
        <v>1</v>
      </c>
      <c r="E66" s="1">
        <v>58</v>
      </c>
      <c r="F66" s="1" t="s">
        <v>4</v>
      </c>
      <c r="G66" s="17">
        <f t="shared" si="0"/>
        <v>70.647609924539026</v>
      </c>
      <c r="H66" s="18">
        <f t="shared" si="1"/>
        <v>69.792120632476127</v>
      </c>
      <c r="I66" s="19">
        <v>36.67</v>
      </c>
      <c r="J66" s="19">
        <v>5.3400000000000003E-2</v>
      </c>
      <c r="K66" s="19">
        <v>6.1699999999999998E-2</v>
      </c>
      <c r="L66" s="19">
        <v>26.21</v>
      </c>
      <c r="M66" s="19">
        <v>0.4647</v>
      </c>
      <c r="N66" s="19">
        <v>35.39</v>
      </c>
      <c r="O66" s="19">
        <v>0.3291</v>
      </c>
      <c r="P66" s="19">
        <v>6.6900000000000001E-2</v>
      </c>
      <c r="Q66" s="19">
        <v>3.0999999999999999E-3</v>
      </c>
      <c r="R66" s="19">
        <v>0.1162</v>
      </c>
      <c r="S66" s="19">
        <f t="shared" si="2"/>
        <v>99.365100000000027</v>
      </c>
      <c r="U66" s="19">
        <f t="shared" si="3"/>
        <v>61.030410353367238</v>
      </c>
      <c r="V66" s="19">
        <f t="shared" si="4"/>
        <v>6.6862161275539719E-2</v>
      </c>
      <c r="W66" s="19">
        <f t="shared" si="5"/>
        <v>0.12102642966147908</v>
      </c>
      <c r="X66" s="19">
        <f t="shared" si="6"/>
        <v>36.481618609105233</v>
      </c>
      <c r="Y66" s="19">
        <f t="shared" si="7"/>
        <v>0.65508462390783984</v>
      </c>
      <c r="Z66" s="19">
        <f t="shared" si="8"/>
        <v>87.806790325622018</v>
      </c>
      <c r="AA66" s="19">
        <f t="shared" si="9"/>
        <v>0.58686743679271869</v>
      </c>
      <c r="AB66" s="19">
        <f t="shared" si="10"/>
        <v>8.9567345539840748E-2</v>
      </c>
      <c r="AC66" s="19">
        <f t="shared" si="11"/>
        <v>4.0792103701422847E-3</v>
      </c>
      <c r="AD66" s="19">
        <f t="shared" si="12"/>
        <v>0.16372584797167344</v>
      </c>
      <c r="AE66" s="19">
        <f t="shared" si="13"/>
        <v>187.00603234361373</v>
      </c>
      <c r="AG66" s="20">
        <f t="shared" si="14"/>
        <v>0.97906590908084301</v>
      </c>
      <c r="AH66" s="20">
        <f t="shared" si="15"/>
        <v>1.072620392576706E-3</v>
      </c>
      <c r="AI66" s="20">
        <f t="shared" si="16"/>
        <v>1.941537844711331E-3</v>
      </c>
      <c r="AJ66" s="20">
        <f t="shared" si="17"/>
        <v>0.5852477294754671</v>
      </c>
      <c r="AK66" s="20">
        <f t="shared" si="18"/>
        <v>1.0509039987076295E-2</v>
      </c>
      <c r="AL66" s="20">
        <f t="shared" si="19"/>
        <v>1.408619645449966</v>
      </c>
      <c r="AM66" s="20">
        <f t="shared" si="20"/>
        <v>9.4146819132718794E-3</v>
      </c>
      <c r="AN66" s="20">
        <f t="shared" si="21"/>
        <v>1.4368629356607942E-3</v>
      </c>
      <c r="AO66" s="20">
        <f t="shared" si="22"/>
        <v>6.5439766605714897E-5</v>
      </c>
      <c r="AP66" s="20">
        <f t="shared" si="23"/>
        <v>2.6265331538209819E-3</v>
      </c>
      <c r="AQ66">
        <f t="shared" si="24"/>
        <v>2.9999999999999991</v>
      </c>
      <c r="AR66" s="19">
        <f t="shared" si="28"/>
        <v>2.0183075577653358</v>
      </c>
      <c r="AS66" s="19">
        <f t="shared" si="29"/>
        <v>0.98169244223466401</v>
      </c>
      <c r="AT66" s="19">
        <f t="shared" si="25"/>
        <v>3.9857675295943364</v>
      </c>
      <c r="AU66" s="19">
        <f t="shared" si="26"/>
        <v>69.792120632476127</v>
      </c>
      <c r="AV66" s="19">
        <f t="shared" si="27"/>
        <v>70.647609924539026</v>
      </c>
    </row>
    <row r="67" spans="1:48" x14ac:dyDescent="0.35">
      <c r="A67" s="22" t="s">
        <v>54</v>
      </c>
      <c r="B67" s="22" t="s">
        <v>57</v>
      </c>
      <c r="C67" s="23" t="s">
        <v>52</v>
      </c>
      <c r="D67" s="1" t="s">
        <v>2</v>
      </c>
      <c r="E67" s="1">
        <v>59</v>
      </c>
      <c r="F67" s="1" t="s">
        <v>5</v>
      </c>
      <c r="G67" s="17">
        <f t="shared" si="0"/>
        <v>73.029921504043287</v>
      </c>
      <c r="H67" s="18">
        <f t="shared" si="1"/>
        <v>72.326761486815869</v>
      </c>
      <c r="I67" s="19">
        <v>37.72</v>
      </c>
      <c r="J67" s="19">
        <v>1.9300000000000001E-2</v>
      </c>
      <c r="K67" s="19">
        <v>2.4E-2</v>
      </c>
      <c r="L67" s="19">
        <v>24.12</v>
      </c>
      <c r="M67" s="19">
        <v>0.40649999999999997</v>
      </c>
      <c r="N67" s="19">
        <v>36.64</v>
      </c>
      <c r="O67" s="19">
        <v>0.2399</v>
      </c>
      <c r="P67" s="19">
        <v>0.10100000000000001</v>
      </c>
      <c r="Q67" s="19">
        <v>2.2000000000000001E-3</v>
      </c>
      <c r="R67" s="19">
        <v>9.8799999999999999E-2</v>
      </c>
      <c r="S67" s="19">
        <f t="shared" si="2"/>
        <v>99.371700000000004</v>
      </c>
      <c r="U67" s="19">
        <f t="shared" si="3"/>
        <v>62.777940510744813</v>
      </c>
      <c r="V67" s="19">
        <f t="shared" si="4"/>
        <v>2.4165537689474097E-2</v>
      </c>
      <c r="W67" s="19">
        <f t="shared" si="5"/>
        <v>4.707673114871147E-2</v>
      </c>
      <c r="X67" s="19">
        <f t="shared" si="6"/>
        <v>33.572554019519963</v>
      </c>
      <c r="Y67" s="19">
        <f t="shared" si="7"/>
        <v>0.5730404553874261</v>
      </c>
      <c r="Z67" s="19">
        <f t="shared" si="8"/>
        <v>90.908188684113895</v>
      </c>
      <c r="AA67" s="19">
        <f t="shared" si="9"/>
        <v>0.42780157425272924</v>
      </c>
      <c r="AB67" s="19">
        <f t="shared" si="10"/>
        <v>0.1352212541034965</v>
      </c>
      <c r="AC67" s="19">
        <f t="shared" si="11"/>
        <v>2.8949234884880731E-3</v>
      </c>
      <c r="AD67" s="19">
        <f t="shared" si="12"/>
        <v>0.13920924078830754</v>
      </c>
      <c r="AE67" s="19">
        <f t="shared" si="13"/>
        <v>188.60809293123734</v>
      </c>
      <c r="AG67" s="20">
        <f t="shared" si="14"/>
        <v>0.99854581320058777</v>
      </c>
      <c r="AH67" s="20">
        <f t="shared" si="15"/>
        <v>3.8437700069876145E-4</v>
      </c>
      <c r="AI67" s="20">
        <f t="shared" si="16"/>
        <v>7.4880240424054373E-4</v>
      </c>
      <c r="AJ67" s="20">
        <f t="shared" si="17"/>
        <v>0.53400498617670389</v>
      </c>
      <c r="AK67" s="20">
        <f t="shared" si="18"/>
        <v>9.114780492420517E-3</v>
      </c>
      <c r="AL67" s="20">
        <f t="shared" si="19"/>
        <v>1.4459854919999191</v>
      </c>
      <c r="AM67" s="20">
        <f t="shared" si="20"/>
        <v>6.8046111002569272E-3</v>
      </c>
      <c r="AN67" s="20">
        <f t="shared" si="21"/>
        <v>2.1508290339290279E-3</v>
      </c>
      <c r="AO67" s="20">
        <f t="shared" si="22"/>
        <v>4.6046648001634318E-5</v>
      </c>
      <c r="AP67" s="20">
        <f t="shared" si="23"/>
        <v>2.2142619432411162E-3</v>
      </c>
      <c r="AQ67">
        <f t="shared" si="24"/>
        <v>2.9999999999999996</v>
      </c>
      <c r="AR67" s="19">
        <f t="shared" si="28"/>
        <v>1.9992399248561703</v>
      </c>
      <c r="AS67" s="19">
        <f t="shared" si="29"/>
        <v>1.0007600751438288</v>
      </c>
      <c r="AT67" s="19">
        <f t="shared" si="25"/>
        <v>4.0037013988352319</v>
      </c>
      <c r="AU67" s="19">
        <f t="shared" si="26"/>
        <v>72.326761486815869</v>
      </c>
      <c r="AV67" s="19">
        <f t="shared" si="27"/>
        <v>73.029921504043287</v>
      </c>
    </row>
    <row r="68" spans="1:48" x14ac:dyDescent="0.35">
      <c r="A68" s="22" t="s">
        <v>54</v>
      </c>
      <c r="B68" s="22" t="s">
        <v>57</v>
      </c>
      <c r="C68" s="23" t="s">
        <v>52</v>
      </c>
      <c r="D68" s="1" t="s">
        <v>2</v>
      </c>
      <c r="E68" s="1">
        <v>60</v>
      </c>
      <c r="F68" s="1" t="s">
        <v>5</v>
      </c>
      <c r="G68" s="17">
        <f t="shared" si="0"/>
        <v>72.975255830941762</v>
      </c>
      <c r="H68" s="18">
        <f t="shared" si="1"/>
        <v>72.286570823873859</v>
      </c>
      <c r="I68" s="19">
        <v>37.950000000000003</v>
      </c>
      <c r="J68" s="19">
        <v>1.78E-2</v>
      </c>
      <c r="K68" s="19">
        <v>2.23E-2</v>
      </c>
      <c r="L68" s="19">
        <v>24.22</v>
      </c>
      <c r="M68" s="19">
        <v>0.40379999999999999</v>
      </c>
      <c r="N68" s="19">
        <v>36.69</v>
      </c>
      <c r="O68" s="19">
        <v>0.23499999999999999</v>
      </c>
      <c r="P68" s="19">
        <v>9.9199999999999997E-2</v>
      </c>
      <c r="Q68" s="19">
        <v>1E-3</v>
      </c>
      <c r="R68" s="19">
        <v>5.8000000000000003E-2</v>
      </c>
      <c r="S68" s="19">
        <f t="shared" si="2"/>
        <v>99.697100000000006</v>
      </c>
      <c r="U68" s="19">
        <f t="shared" si="3"/>
        <v>63.16073283093229</v>
      </c>
      <c r="V68" s="19">
        <f t="shared" si="4"/>
        <v>2.2287387091846574E-2</v>
      </c>
      <c r="W68" s="19">
        <f t="shared" si="5"/>
        <v>4.3742129359011075E-2</v>
      </c>
      <c r="X68" s="19">
        <f t="shared" si="6"/>
        <v>33.711743712801557</v>
      </c>
      <c r="Y68" s="19">
        <f t="shared" si="7"/>
        <v>0.56923428262101516</v>
      </c>
      <c r="Z68" s="19">
        <f t="shared" si="8"/>
        <v>91.032244618453561</v>
      </c>
      <c r="AA68" s="19">
        <f t="shared" si="9"/>
        <v>0.4190636513105101</v>
      </c>
      <c r="AB68" s="19">
        <f t="shared" si="10"/>
        <v>0.13281137036699853</v>
      </c>
      <c r="AC68" s="19">
        <f t="shared" si="11"/>
        <v>1.3158743129491244E-3</v>
      </c>
      <c r="AD68" s="19">
        <f t="shared" si="12"/>
        <v>8.1722023944553024E-2</v>
      </c>
      <c r="AE68" s="19">
        <f t="shared" si="13"/>
        <v>189.17489788119431</v>
      </c>
      <c r="AG68" s="20">
        <f t="shared" si="14"/>
        <v>1.0016244259415197</v>
      </c>
      <c r="AH68" s="20">
        <f t="shared" si="15"/>
        <v>3.5344097987847475E-4</v>
      </c>
      <c r="AI68" s="20">
        <f t="shared" si="16"/>
        <v>6.9367759436796995E-4</v>
      </c>
      <c r="AJ68" s="20">
        <f t="shared" si="17"/>
        <v>0.53461232050945595</v>
      </c>
      <c r="AK68" s="20">
        <f t="shared" si="18"/>
        <v>9.0271112446193447E-3</v>
      </c>
      <c r="AL68" s="20">
        <f t="shared" si="19"/>
        <v>1.4436203582722218</v>
      </c>
      <c r="AM68" s="20">
        <f t="shared" si="20"/>
        <v>6.6456541962616614E-3</v>
      </c>
      <c r="AN68" s="20">
        <f t="shared" si="21"/>
        <v>2.1061679724083708E-3</v>
      </c>
      <c r="AO68" s="20">
        <f t="shared" si="22"/>
        <v>2.0867583294938848E-5</v>
      </c>
      <c r="AP68" s="20">
        <f t="shared" si="23"/>
        <v>1.2959757059714568E-3</v>
      </c>
      <c r="AQ68">
        <f t="shared" si="24"/>
        <v>3</v>
      </c>
      <c r="AR68" s="19">
        <f t="shared" si="28"/>
        <v>1.9970795983525085</v>
      </c>
      <c r="AS68" s="19">
        <f t="shared" si="29"/>
        <v>1.0029204016474911</v>
      </c>
      <c r="AT68" s="19">
        <f t="shared" si="25"/>
        <v>4.0053217532637433</v>
      </c>
      <c r="AU68" s="19">
        <f t="shared" si="26"/>
        <v>72.286570823873859</v>
      </c>
      <c r="AV68" s="19">
        <f t="shared" si="27"/>
        <v>72.975255830941762</v>
      </c>
    </row>
    <row r="69" spans="1:48" x14ac:dyDescent="0.35">
      <c r="A69" s="22" t="s">
        <v>54</v>
      </c>
      <c r="B69" s="22" t="s">
        <v>57</v>
      </c>
      <c r="C69" s="23" t="s">
        <v>52</v>
      </c>
      <c r="D69" s="1" t="s">
        <v>2</v>
      </c>
      <c r="E69" s="1">
        <v>61</v>
      </c>
      <c r="F69" s="1" t="s">
        <v>5</v>
      </c>
      <c r="G69" s="17">
        <f t="shared" si="0"/>
        <v>72.961885755215505</v>
      </c>
      <c r="H69" s="18">
        <f t="shared" si="1"/>
        <v>72.271441228596316</v>
      </c>
      <c r="I69" s="19">
        <v>37.880000000000003</v>
      </c>
      <c r="J69" s="19">
        <v>1.7399999999999999E-2</v>
      </c>
      <c r="K69" s="19">
        <v>2.2100000000000002E-2</v>
      </c>
      <c r="L69" s="19">
        <v>24.21</v>
      </c>
      <c r="M69" s="19">
        <v>0.40500000000000003</v>
      </c>
      <c r="N69" s="19">
        <v>36.65</v>
      </c>
      <c r="O69" s="19">
        <v>0.2351</v>
      </c>
      <c r="P69" s="19">
        <v>0.1011</v>
      </c>
      <c r="Q69" s="19">
        <v>0</v>
      </c>
      <c r="R69" s="19">
        <v>4.9299999999999997E-2</v>
      </c>
      <c r="S69" s="19">
        <f t="shared" si="2"/>
        <v>99.570000000000022</v>
      </c>
      <c r="U69" s="19">
        <f t="shared" si="3"/>
        <v>63.044230820440447</v>
      </c>
      <c r="V69" s="19">
        <f t="shared" si="4"/>
        <v>2.1786546932479233E-2</v>
      </c>
      <c r="W69" s="19">
        <f t="shared" si="5"/>
        <v>4.3349823266105147E-2</v>
      </c>
      <c r="X69" s="19">
        <f t="shared" si="6"/>
        <v>33.697824743473397</v>
      </c>
      <c r="Y69" s="19">
        <f t="shared" si="7"/>
        <v>0.57092591496164224</v>
      </c>
      <c r="Z69" s="19">
        <f t="shared" si="8"/>
        <v>90.932999870981831</v>
      </c>
      <c r="AA69" s="19">
        <f t="shared" si="9"/>
        <v>0.41924197626851456</v>
      </c>
      <c r="AB69" s="19">
        <f t="shared" si="10"/>
        <v>0.13535513653330192</v>
      </c>
      <c r="AC69" s="19">
        <f t="shared" si="11"/>
        <v>0</v>
      </c>
      <c r="AD69" s="19">
        <f t="shared" si="12"/>
        <v>6.9463720352870059E-2</v>
      </c>
      <c r="AE69" s="19">
        <f t="shared" si="13"/>
        <v>188.93517855321059</v>
      </c>
      <c r="AG69" s="20">
        <f t="shared" si="14"/>
        <v>1.0010454056762919</v>
      </c>
      <c r="AH69" s="20">
        <f t="shared" si="15"/>
        <v>3.4593685145315693E-4</v>
      </c>
      <c r="AI69" s="20">
        <f t="shared" si="16"/>
        <v>6.8832850924947829E-4</v>
      </c>
      <c r="AJ69" s="20">
        <f t="shared" si="17"/>
        <v>0.53506962019753679</v>
      </c>
      <c r="AK69" s="20">
        <f t="shared" si="18"/>
        <v>9.0654252850140872E-3</v>
      </c>
      <c r="AL69" s="20">
        <f t="shared" si="19"/>
        <v>1.4438761574309784</v>
      </c>
      <c r="AM69" s="20">
        <f t="shared" si="20"/>
        <v>6.6569176711118692E-3</v>
      </c>
      <c r="AN69" s="20">
        <f t="shared" si="21"/>
        <v>2.1492313538928587E-3</v>
      </c>
      <c r="AO69" s="20">
        <f t="shared" si="22"/>
        <v>0</v>
      </c>
      <c r="AP69" s="20">
        <f t="shared" si="23"/>
        <v>1.1029770244714915E-3</v>
      </c>
      <c r="AQ69">
        <f t="shared" si="24"/>
        <v>3</v>
      </c>
      <c r="AR69" s="19">
        <f t="shared" si="28"/>
        <v>1.9978516172992364</v>
      </c>
      <c r="AS69" s="19">
        <f t="shared" si="29"/>
        <v>1.0021483827007633</v>
      </c>
      <c r="AT69" s="19">
        <f t="shared" si="25"/>
        <v>4.004464587996023</v>
      </c>
      <c r="AU69" s="19">
        <f t="shared" si="26"/>
        <v>72.271441228596316</v>
      </c>
      <c r="AV69" s="19">
        <f t="shared" si="27"/>
        <v>72.961885755215505</v>
      </c>
    </row>
    <row r="70" spans="1:48" x14ac:dyDescent="0.35">
      <c r="A70" s="22" t="s">
        <v>54</v>
      </c>
      <c r="B70" s="22" t="s">
        <v>57</v>
      </c>
      <c r="C70" s="23" t="s">
        <v>52</v>
      </c>
      <c r="D70" s="1" t="s">
        <v>2</v>
      </c>
      <c r="E70" s="1">
        <v>62</v>
      </c>
      <c r="F70" s="1" t="s">
        <v>5</v>
      </c>
      <c r="G70" s="17">
        <f t="shared" si="0"/>
        <v>72.967574564035431</v>
      </c>
      <c r="H70" s="18">
        <f t="shared" si="1"/>
        <v>72.273507448043446</v>
      </c>
      <c r="I70" s="19">
        <v>37.78</v>
      </c>
      <c r="J70" s="19">
        <v>1.72E-2</v>
      </c>
      <c r="K70" s="19">
        <v>2.23E-2</v>
      </c>
      <c r="L70" s="19">
        <v>24.17</v>
      </c>
      <c r="M70" s="19">
        <v>0.4078</v>
      </c>
      <c r="N70" s="19">
        <v>36.6</v>
      </c>
      <c r="O70" s="19">
        <v>0.23400000000000001</v>
      </c>
      <c r="P70" s="19">
        <v>0.1007</v>
      </c>
      <c r="Q70" s="19">
        <v>2.2000000000000001E-3</v>
      </c>
      <c r="R70" s="19">
        <v>5.9799999999999999E-2</v>
      </c>
      <c r="S70" s="19">
        <f t="shared" si="2"/>
        <v>99.394000000000005</v>
      </c>
      <c r="U70" s="19">
        <f t="shared" si="3"/>
        <v>62.877799376880674</v>
      </c>
      <c r="V70" s="19">
        <f t="shared" si="4"/>
        <v>2.1536126852795566E-2</v>
      </c>
      <c r="W70" s="19">
        <f t="shared" si="5"/>
        <v>4.3742129359011075E-2</v>
      </c>
      <c r="X70" s="19">
        <f t="shared" si="6"/>
        <v>33.64214886616076</v>
      </c>
      <c r="Y70" s="19">
        <f t="shared" si="7"/>
        <v>0.5748730570897721</v>
      </c>
      <c r="Z70" s="19">
        <f t="shared" si="8"/>
        <v>90.808943936642152</v>
      </c>
      <c r="AA70" s="19">
        <f t="shared" si="9"/>
        <v>0.41728040173046538</v>
      </c>
      <c r="AB70" s="19">
        <f t="shared" si="10"/>
        <v>0.13481960681408017</v>
      </c>
      <c r="AC70" s="19">
        <f t="shared" si="11"/>
        <v>2.8949234884880731E-3</v>
      </c>
      <c r="AD70" s="19">
        <f t="shared" si="12"/>
        <v>8.4258224687659825E-2</v>
      </c>
      <c r="AE70" s="19">
        <f t="shared" si="13"/>
        <v>188.60829664970589</v>
      </c>
      <c r="AG70" s="20">
        <f t="shared" si="14"/>
        <v>1.0001330878937036</v>
      </c>
      <c r="AH70" s="20">
        <f t="shared" si="15"/>
        <v>3.4255322648070496E-4</v>
      </c>
      <c r="AI70" s="20">
        <f t="shared" si="16"/>
        <v>6.9576148243761723E-4</v>
      </c>
      <c r="AJ70" s="20">
        <f t="shared" si="17"/>
        <v>0.53511138370507971</v>
      </c>
      <c r="AK70" s="20">
        <f t="shared" si="18"/>
        <v>9.1439199754418943E-3</v>
      </c>
      <c r="AL70" s="20">
        <f t="shared" si="19"/>
        <v>1.4444053450940875</v>
      </c>
      <c r="AM70" s="20">
        <f t="shared" si="20"/>
        <v>6.6372541793131568E-3</v>
      </c>
      <c r="AN70" s="20">
        <f t="shared" si="21"/>
        <v>2.1444381165979381E-3</v>
      </c>
      <c r="AO70" s="20">
        <f t="shared" si="22"/>
        <v>4.6046598266003489E-5</v>
      </c>
      <c r="AP70" s="20">
        <f t="shared" si="23"/>
        <v>1.3402097285913517E-3</v>
      </c>
      <c r="AQ70">
        <f t="shared" si="24"/>
        <v>2.9999999999999996</v>
      </c>
      <c r="AR70" s="19">
        <f t="shared" si="28"/>
        <v>1.9985267023777045</v>
      </c>
      <c r="AS70" s="19">
        <f t="shared" si="29"/>
        <v>1.0014732976222949</v>
      </c>
      <c r="AT70" s="19">
        <f t="shared" si="25"/>
        <v>4.0039060555125889</v>
      </c>
      <c r="AU70" s="19">
        <f t="shared" si="26"/>
        <v>72.273507448043446</v>
      </c>
      <c r="AV70" s="19">
        <f t="shared" si="27"/>
        <v>72.967574564035431</v>
      </c>
    </row>
    <row r="71" spans="1:48" x14ac:dyDescent="0.35">
      <c r="A71" s="22" t="s">
        <v>54</v>
      </c>
      <c r="B71" s="22" t="s">
        <v>57</v>
      </c>
      <c r="C71" s="23" t="s">
        <v>52</v>
      </c>
      <c r="D71" s="1" t="s">
        <v>2</v>
      </c>
      <c r="E71" s="1">
        <v>63</v>
      </c>
      <c r="F71" s="1" t="s">
        <v>5</v>
      </c>
      <c r="G71" s="17">
        <f t="shared" si="0"/>
        <v>72.926552699331154</v>
      </c>
      <c r="H71" s="18">
        <f t="shared" si="1"/>
        <v>72.236238312252127</v>
      </c>
      <c r="I71" s="19">
        <v>38</v>
      </c>
      <c r="J71" s="19">
        <v>1.7100000000000001E-2</v>
      </c>
      <c r="K71" s="19">
        <v>2.3400000000000001E-2</v>
      </c>
      <c r="L71" s="19">
        <v>24.26</v>
      </c>
      <c r="M71" s="19">
        <v>0.40529999999999999</v>
      </c>
      <c r="N71" s="19">
        <v>36.659999999999997</v>
      </c>
      <c r="O71" s="19">
        <v>0.2354</v>
      </c>
      <c r="P71" s="19">
        <v>9.9699999999999997E-2</v>
      </c>
      <c r="Q71" s="19">
        <v>0</v>
      </c>
      <c r="R71" s="19">
        <v>4.8300000000000003E-2</v>
      </c>
      <c r="S71" s="19">
        <f t="shared" si="2"/>
        <v>99.749199999999988</v>
      </c>
      <c r="U71" s="19">
        <f t="shared" si="3"/>
        <v>63.243948552712162</v>
      </c>
      <c r="V71" s="19">
        <f t="shared" si="4"/>
        <v>2.1410916812953731E-2</v>
      </c>
      <c r="W71" s="19">
        <f t="shared" si="5"/>
        <v>4.5899812869993686E-2</v>
      </c>
      <c r="X71" s="19">
        <f t="shared" si="6"/>
        <v>33.767419590114194</v>
      </c>
      <c r="Y71" s="19">
        <f t="shared" si="7"/>
        <v>0.57134882304679901</v>
      </c>
      <c r="Z71" s="19">
        <f t="shared" si="8"/>
        <v>90.957811057849753</v>
      </c>
      <c r="AA71" s="19">
        <f t="shared" si="9"/>
        <v>0.41977695114252794</v>
      </c>
      <c r="AB71" s="19">
        <f t="shared" si="10"/>
        <v>0.13348078251602571</v>
      </c>
      <c r="AC71" s="19">
        <f t="shared" si="11"/>
        <v>0</v>
      </c>
      <c r="AD71" s="19">
        <f t="shared" si="12"/>
        <v>6.805471994003294E-2</v>
      </c>
      <c r="AE71" s="19">
        <f t="shared" si="13"/>
        <v>189.22915120700443</v>
      </c>
      <c r="AG71" s="20">
        <f t="shared" si="14"/>
        <v>1.0026565381069756</v>
      </c>
      <c r="AH71" s="20">
        <f t="shared" si="15"/>
        <v>3.3944426653689694E-4</v>
      </c>
      <c r="AI71" s="20">
        <f t="shared" si="16"/>
        <v>7.2768618223809924E-4</v>
      </c>
      <c r="AJ71" s="20">
        <f t="shared" si="17"/>
        <v>0.53534171729980684</v>
      </c>
      <c r="AK71" s="20">
        <f t="shared" si="18"/>
        <v>9.05804659698199E-3</v>
      </c>
      <c r="AL71" s="20">
        <f t="shared" si="19"/>
        <v>1.4420264078394738</v>
      </c>
      <c r="AM71" s="20">
        <f t="shared" si="20"/>
        <v>6.6550573492239438E-3</v>
      </c>
      <c r="AN71" s="20">
        <f t="shared" si="21"/>
        <v>2.1161768416432794E-3</v>
      </c>
      <c r="AO71" s="20">
        <f t="shared" si="22"/>
        <v>0</v>
      </c>
      <c r="AP71" s="20">
        <f t="shared" si="23"/>
        <v>1.0789255171194869E-3</v>
      </c>
      <c r="AQ71">
        <f t="shared" si="24"/>
        <v>3</v>
      </c>
      <c r="AR71" s="19">
        <f t="shared" si="28"/>
        <v>1.9962645363759048</v>
      </c>
      <c r="AS71" s="19">
        <f t="shared" si="29"/>
        <v>1.0037354636240952</v>
      </c>
      <c r="AT71" s="19">
        <f t="shared" si="25"/>
        <v>4.0060363021611325</v>
      </c>
      <c r="AU71" s="19">
        <f t="shared" si="26"/>
        <v>72.236238312252127</v>
      </c>
      <c r="AV71" s="19">
        <f t="shared" si="27"/>
        <v>72.926552699331154</v>
      </c>
    </row>
    <row r="72" spans="1:48" x14ac:dyDescent="0.35">
      <c r="A72" s="22" t="s">
        <v>54</v>
      </c>
      <c r="B72" s="22" t="s">
        <v>57</v>
      </c>
      <c r="C72" s="23" t="s">
        <v>52</v>
      </c>
      <c r="D72" s="1" t="s">
        <v>2</v>
      </c>
      <c r="E72" s="1">
        <v>64</v>
      </c>
      <c r="F72" s="1" t="s">
        <v>5</v>
      </c>
      <c r="G72" s="17">
        <f t="shared" si="0"/>
        <v>72.888534214055895</v>
      </c>
      <c r="H72" s="18">
        <f t="shared" si="1"/>
        <v>72.193952379104743</v>
      </c>
      <c r="I72" s="19">
        <v>37.74</v>
      </c>
      <c r="J72" s="19">
        <v>1.8800000000000001E-2</v>
      </c>
      <c r="K72" s="19">
        <v>2.4899999999999999E-2</v>
      </c>
      <c r="L72" s="19">
        <v>24.32</v>
      </c>
      <c r="M72" s="19">
        <v>0.40300000000000002</v>
      </c>
      <c r="N72" s="19">
        <v>36.68</v>
      </c>
      <c r="O72" s="19">
        <v>0.2382</v>
      </c>
      <c r="P72" s="19">
        <v>0.10100000000000001</v>
      </c>
      <c r="Q72" s="19">
        <v>5.9999999999999995E-4</v>
      </c>
      <c r="R72" s="19">
        <v>5.4800000000000001E-2</v>
      </c>
      <c r="S72" s="19">
        <f t="shared" si="2"/>
        <v>99.581300000000013</v>
      </c>
      <c r="U72" s="19">
        <f t="shared" si="3"/>
        <v>62.811226799456769</v>
      </c>
      <c r="V72" s="19">
        <f t="shared" si="4"/>
        <v>2.3539487490264924E-2</v>
      </c>
      <c r="W72" s="19">
        <f t="shared" si="5"/>
        <v>4.8842108566788153E-2</v>
      </c>
      <c r="X72" s="19">
        <f t="shared" si="6"/>
        <v>33.850933406083151</v>
      </c>
      <c r="Y72" s="19">
        <f t="shared" si="7"/>
        <v>0.56810652772726389</v>
      </c>
      <c r="Z72" s="19">
        <f t="shared" si="8"/>
        <v>91.007433431585625</v>
      </c>
      <c r="AA72" s="19">
        <f t="shared" si="9"/>
        <v>0.42477004996665318</v>
      </c>
      <c r="AB72" s="19">
        <f t="shared" si="10"/>
        <v>0.1352212541034965</v>
      </c>
      <c r="AC72" s="19">
        <f t="shared" si="11"/>
        <v>7.8952458776947447E-4</v>
      </c>
      <c r="AD72" s="19">
        <f t="shared" si="12"/>
        <v>7.7213222623474229E-2</v>
      </c>
      <c r="AE72" s="19">
        <f t="shared" si="13"/>
        <v>188.94807581219123</v>
      </c>
      <c r="AG72" s="20">
        <f t="shared" si="14"/>
        <v>0.99727758321110282</v>
      </c>
      <c r="AH72" s="20">
        <f t="shared" si="15"/>
        <v>3.737453380630741E-4</v>
      </c>
      <c r="AI72" s="20">
        <f t="shared" si="16"/>
        <v>7.7548461433397844E-4</v>
      </c>
      <c r="AJ72" s="20">
        <f t="shared" si="17"/>
        <v>0.53746406139213565</v>
      </c>
      <c r="AK72" s="20">
        <f t="shared" si="18"/>
        <v>9.0200420187175369E-3</v>
      </c>
      <c r="AL72" s="20">
        <f t="shared" si="19"/>
        <v>1.4449594107861299</v>
      </c>
      <c r="AM72" s="20">
        <f t="shared" si="20"/>
        <v>6.7442345968454637E-3</v>
      </c>
      <c r="AN72" s="20">
        <f t="shared" si="21"/>
        <v>2.1469589492602572E-3</v>
      </c>
      <c r="AO72" s="20">
        <f t="shared" si="22"/>
        <v>1.2535580228203623E-5</v>
      </c>
      <c r="AP72" s="20">
        <f t="shared" si="23"/>
        <v>1.2259435131833022E-3</v>
      </c>
      <c r="AQ72">
        <f t="shared" si="24"/>
        <v>3.0000000000000004</v>
      </c>
      <c r="AR72" s="19">
        <f t="shared" si="28"/>
        <v>2.0014964732757141</v>
      </c>
      <c r="AS72" s="19">
        <f t="shared" si="29"/>
        <v>0.99850352672428611</v>
      </c>
      <c r="AT72" s="19">
        <f t="shared" si="25"/>
        <v>4.0009514656007372</v>
      </c>
      <c r="AU72" s="19">
        <f t="shared" si="26"/>
        <v>72.193952379104743</v>
      </c>
      <c r="AV72" s="19">
        <f t="shared" si="27"/>
        <v>72.888534214055895</v>
      </c>
    </row>
    <row r="73" spans="1:48" x14ac:dyDescent="0.35">
      <c r="A73" s="22" t="s">
        <v>54</v>
      </c>
      <c r="B73" s="22" t="s">
        <v>57</v>
      </c>
      <c r="C73" s="23" t="s">
        <v>52</v>
      </c>
      <c r="D73" s="1" t="s">
        <v>2</v>
      </c>
      <c r="E73" s="1">
        <v>65</v>
      </c>
      <c r="F73" s="1" t="s">
        <v>5</v>
      </c>
      <c r="G73" s="17">
        <f t="shared" ref="G73:G136" si="30">AV73</f>
        <v>72.875097727028887</v>
      </c>
      <c r="H73" s="18">
        <f t="shared" ref="H73:H136" si="31">AU73</f>
        <v>72.179000191120565</v>
      </c>
      <c r="I73" s="19">
        <v>37.83</v>
      </c>
      <c r="J73" s="19">
        <v>2.2599999999999999E-2</v>
      </c>
      <c r="K73" s="19">
        <v>2.9000000000000001E-2</v>
      </c>
      <c r="L73" s="19">
        <v>24.31</v>
      </c>
      <c r="M73" s="19">
        <v>0.3997</v>
      </c>
      <c r="N73" s="19">
        <v>36.64</v>
      </c>
      <c r="O73" s="19">
        <v>0.23619999999999999</v>
      </c>
      <c r="P73" s="19">
        <v>9.9299999999999999E-2</v>
      </c>
      <c r="Q73" s="19">
        <v>2.0000000000000001E-4</v>
      </c>
      <c r="R73" s="19">
        <v>6.3399999999999998E-2</v>
      </c>
      <c r="S73" s="19">
        <f t="shared" ref="S73:S136" si="32">SUM(I73:R73)</f>
        <v>99.630400000000009</v>
      </c>
      <c r="U73" s="19">
        <f t="shared" ref="U73:U136" si="33">100*I73/U$7</f>
        <v>62.96101509866056</v>
      </c>
      <c r="V73" s="19">
        <f t="shared" ref="V73:V136" si="34">100*J73/V$7</f>
        <v>2.8297469004254637E-2</v>
      </c>
      <c r="W73" s="19">
        <f t="shared" ref="W73:W136" si="35">100*K73/W$7</f>
        <v>5.6884383471359705E-2</v>
      </c>
      <c r="X73" s="19">
        <f t="shared" ref="X73:X136" si="36">100*L73/X$7</f>
        <v>33.837014436754991</v>
      </c>
      <c r="Y73" s="19">
        <f t="shared" ref="Y73:Y136" si="37">100*M73/Y$7</f>
        <v>0.56345453879053931</v>
      </c>
      <c r="Z73" s="19">
        <f t="shared" ref="Z73:Z136" si="38">100*N73/Z$7</f>
        <v>90.908188684113895</v>
      </c>
      <c r="AA73" s="19">
        <f t="shared" ref="AA73:AA136" si="39">100*O73/AA$7</f>
        <v>0.42120355080656374</v>
      </c>
      <c r="AB73" s="19">
        <f t="shared" ref="AB73:AB136" si="40">100*P73/AB$7</f>
        <v>0.13294525279680397</v>
      </c>
      <c r="AC73" s="19">
        <f t="shared" ref="AC73:AC136" si="41">100*Q73/AC$7</f>
        <v>2.6317486258982484E-4</v>
      </c>
      <c r="AD73" s="19">
        <f t="shared" ref="AD73:AD136" si="42">100*R73/AD$7</f>
        <v>8.9330626173873467E-2</v>
      </c>
      <c r="AE73" s="19">
        <f t="shared" ref="AE73:AE136" si="43">SUM(U73:AD73)</f>
        <v>188.99859721543544</v>
      </c>
      <c r="AG73" s="20">
        <f t="shared" ref="AG73:AG136" si="44">3*U73/$AE73</f>
        <v>0.99938860964495912</v>
      </c>
      <c r="AH73" s="20">
        <f t="shared" ref="AH73:AH136" si="45">3*V73/$AE73</f>
        <v>4.4916950846993258E-4</v>
      </c>
      <c r="AI73" s="20">
        <f t="shared" ref="AI73:AI136" si="46">3*W73/$AE73</f>
        <v>9.0293342346639354E-4</v>
      </c>
      <c r="AJ73" s="20">
        <f t="shared" ref="AJ73:AJ136" si="47">3*X73/$AE73</f>
        <v>0.5370994536777155</v>
      </c>
      <c r="AK73" s="20">
        <f t="shared" ref="AK73:AK136" si="48">3*Y73/$AE73</f>
        <v>8.9437892200057365E-3</v>
      </c>
      <c r="AL73" s="20">
        <f t="shared" ref="AL73:AL136" si="49">3*Z73/$AE73</f>
        <v>1.4429978321027896</v>
      </c>
      <c r="AM73" s="20">
        <f t="shared" ref="AM73:AM136" si="50">3*AA73/$AE73</f>
        <v>6.6858202708209979E-3</v>
      </c>
      <c r="AN73" s="20">
        <f t="shared" ref="AN73:AN136" si="51">3*AB73/$AE73</f>
        <v>2.1102577705155536E-3</v>
      </c>
      <c r="AO73" s="20">
        <f t="shared" ref="AO73:AO136" si="52">3*AC73/$AE73</f>
        <v>4.1774097765895713E-6</v>
      </c>
      <c r="AP73" s="20">
        <f t="shared" ref="AP73:AP136" si="53">3*AD73/$AE73</f>
        <v>1.4179569714802816E-3</v>
      </c>
      <c r="AQ73">
        <f t="shared" ref="AQ73:AQ136" si="54">SUM(AG73:AP73)</f>
        <v>3.0000000000000004</v>
      </c>
      <c r="AR73" s="19">
        <f t="shared" ref="AR73:AR136" si="55">AO73+AN73+AM73+AL73+AK73+AJ73+AI73+AH73</f>
        <v>1.9991934333835604</v>
      </c>
      <c r="AS73" s="19">
        <f t="shared" ref="AS73:AS136" si="56">AG73+AP73</f>
        <v>1.0008065666164394</v>
      </c>
      <c r="AT73" s="19">
        <f t="shared" ref="AT73:AT136" si="57">AG73*2+AH73*2+AI73*1.5+AJ73+AK73+AL73+AM73+AN73*1.5+AO73+AP73*2.5</f>
        <v>4.0034713102076402</v>
      </c>
      <c r="AU73" s="19">
        <f t="shared" ref="AU73:AU136" si="58">100*AL73/AR73</f>
        <v>72.179000191120565</v>
      </c>
      <c r="AV73" s="19">
        <f t="shared" ref="AV73:AV136" si="59">100*AL73/(AL73+AJ73)</f>
        <v>72.875097727028887</v>
      </c>
    </row>
    <row r="74" spans="1:48" x14ac:dyDescent="0.35">
      <c r="A74" s="22" t="s">
        <v>54</v>
      </c>
      <c r="B74" s="22" t="s">
        <v>57</v>
      </c>
      <c r="C74" s="23" t="s">
        <v>52</v>
      </c>
      <c r="D74" s="1" t="s">
        <v>2</v>
      </c>
      <c r="E74" s="1">
        <v>66</v>
      </c>
      <c r="F74" s="1" t="s">
        <v>5</v>
      </c>
      <c r="G74" s="17">
        <f t="shared" si="30"/>
        <v>72.936934662458668</v>
      </c>
      <c r="H74" s="18">
        <f t="shared" si="31"/>
        <v>72.243422389882426</v>
      </c>
      <c r="I74" s="19">
        <v>37.840000000000003</v>
      </c>
      <c r="J74" s="19">
        <v>1.9300000000000001E-2</v>
      </c>
      <c r="K74" s="19">
        <v>2.4199999999999999E-2</v>
      </c>
      <c r="L74" s="19">
        <v>24.32</v>
      </c>
      <c r="M74" s="19">
        <v>0.40350000000000003</v>
      </c>
      <c r="N74" s="19">
        <v>36.770000000000003</v>
      </c>
      <c r="O74" s="19">
        <v>0.23449999999999999</v>
      </c>
      <c r="P74" s="19">
        <v>0.1036</v>
      </c>
      <c r="Q74" s="19">
        <v>2.5999999999999999E-3</v>
      </c>
      <c r="R74" s="19">
        <v>4.1099999999999998E-2</v>
      </c>
      <c r="S74" s="19">
        <f t="shared" si="32"/>
        <v>99.758800000000008</v>
      </c>
      <c r="U74" s="19">
        <f t="shared" si="33"/>
        <v>62.977658243016542</v>
      </c>
      <c r="V74" s="19">
        <f t="shared" si="34"/>
        <v>2.4165537689474097E-2</v>
      </c>
      <c r="W74" s="19">
        <f t="shared" si="35"/>
        <v>4.7469037241617405E-2</v>
      </c>
      <c r="X74" s="19">
        <f t="shared" si="36"/>
        <v>33.850933406083151</v>
      </c>
      <c r="Y74" s="19">
        <f t="shared" si="37"/>
        <v>0.56881137453585839</v>
      </c>
      <c r="Z74" s="19">
        <f t="shared" si="38"/>
        <v>91.230734113397062</v>
      </c>
      <c r="AA74" s="19">
        <f t="shared" si="39"/>
        <v>0.41817202652048768</v>
      </c>
      <c r="AB74" s="19">
        <f t="shared" si="40"/>
        <v>0.13870219727843797</v>
      </c>
      <c r="AC74" s="19">
        <f t="shared" si="41"/>
        <v>3.4212732136677231E-3</v>
      </c>
      <c r="AD74" s="19">
        <f t="shared" si="42"/>
        <v>5.7909916967605661E-2</v>
      </c>
      <c r="AE74" s="19">
        <f t="shared" si="43"/>
        <v>189.31797712594391</v>
      </c>
      <c r="AG74" s="20">
        <f t="shared" si="44"/>
        <v>0.99796637169518154</v>
      </c>
      <c r="AH74" s="20">
        <f t="shared" si="45"/>
        <v>3.8293570515067282E-4</v>
      </c>
      <c r="AI74" s="20">
        <f t="shared" si="46"/>
        <v>7.5221124737729359E-4</v>
      </c>
      <c r="AJ74" s="20">
        <f t="shared" si="47"/>
        <v>0.53641393046731833</v>
      </c>
      <c r="AK74" s="20">
        <f t="shared" si="48"/>
        <v>9.0135873492477089E-3</v>
      </c>
      <c r="AL74" s="20">
        <f t="shared" si="49"/>
        <v>1.4456746606695321</v>
      </c>
      <c r="AM74" s="20">
        <f t="shared" si="50"/>
        <v>6.6265026629082104E-3</v>
      </c>
      <c r="AN74" s="20">
        <f t="shared" si="51"/>
        <v>2.1979243500922191E-3</v>
      </c>
      <c r="AO74" s="20">
        <f t="shared" si="52"/>
        <v>5.4214712183276477E-5</v>
      </c>
      <c r="AP74" s="20">
        <f t="shared" si="53"/>
        <v>9.1766114100851157E-4</v>
      </c>
      <c r="AQ74">
        <f t="shared" si="54"/>
        <v>3</v>
      </c>
      <c r="AR74" s="19">
        <f t="shared" si="55"/>
        <v>2.0011159671638099</v>
      </c>
      <c r="AS74" s="19">
        <f t="shared" si="56"/>
        <v>0.99888403283619009</v>
      </c>
      <c r="AT74" s="19">
        <f t="shared" si="57"/>
        <v>4.0012008669105796</v>
      </c>
      <c r="AU74" s="19">
        <f t="shared" si="58"/>
        <v>72.243422389882426</v>
      </c>
      <c r="AV74" s="19">
        <f t="shared" si="59"/>
        <v>72.936934662458668</v>
      </c>
    </row>
    <row r="75" spans="1:48" x14ac:dyDescent="0.35">
      <c r="A75" s="22" t="s">
        <v>54</v>
      </c>
      <c r="B75" s="22" t="s">
        <v>57</v>
      </c>
      <c r="C75" s="23" t="s">
        <v>52</v>
      </c>
      <c r="D75" s="1" t="s">
        <v>2</v>
      </c>
      <c r="E75" s="1">
        <v>67</v>
      </c>
      <c r="F75" s="1" t="s">
        <v>5</v>
      </c>
      <c r="G75" s="17">
        <f t="shared" si="30"/>
        <v>72.996032554920887</v>
      </c>
      <c r="H75" s="18">
        <f t="shared" si="31"/>
        <v>72.296792495738316</v>
      </c>
      <c r="I75" s="19">
        <v>37.880000000000003</v>
      </c>
      <c r="J75" s="19">
        <v>1.8599999999999998E-2</v>
      </c>
      <c r="K75" s="19">
        <v>2.53E-2</v>
      </c>
      <c r="L75" s="19">
        <v>24.3</v>
      </c>
      <c r="M75" s="19">
        <v>0.40489999999999998</v>
      </c>
      <c r="N75" s="19">
        <v>36.85</v>
      </c>
      <c r="O75" s="19">
        <v>0.23730000000000001</v>
      </c>
      <c r="P75" s="19">
        <v>0.1061</v>
      </c>
      <c r="Q75" s="19">
        <v>1.9E-3</v>
      </c>
      <c r="R75" s="19">
        <v>4.8800000000000003E-2</v>
      </c>
      <c r="S75" s="19">
        <f t="shared" si="32"/>
        <v>99.872900000000016</v>
      </c>
      <c r="U75" s="19">
        <f t="shared" si="33"/>
        <v>63.044230820440447</v>
      </c>
      <c r="V75" s="19">
        <f t="shared" si="34"/>
        <v>2.328906741058125E-2</v>
      </c>
      <c r="W75" s="19">
        <f t="shared" si="35"/>
        <v>4.9626720752600009E-2</v>
      </c>
      <c r="X75" s="19">
        <f t="shared" si="36"/>
        <v>33.823095467426832</v>
      </c>
      <c r="Y75" s="19">
        <f t="shared" si="37"/>
        <v>0.57078494559992332</v>
      </c>
      <c r="Z75" s="19">
        <f t="shared" si="38"/>
        <v>91.429223608340521</v>
      </c>
      <c r="AA75" s="19">
        <f t="shared" si="39"/>
        <v>0.42316512534461298</v>
      </c>
      <c r="AB75" s="19">
        <f t="shared" si="40"/>
        <v>0.14204925802357402</v>
      </c>
      <c r="AC75" s="19">
        <f t="shared" si="41"/>
        <v>2.5001611946033359E-3</v>
      </c>
      <c r="AD75" s="19">
        <f t="shared" si="42"/>
        <v>6.87592201464515E-2</v>
      </c>
      <c r="AE75" s="19">
        <f t="shared" si="43"/>
        <v>189.57672439468016</v>
      </c>
      <c r="AG75" s="20">
        <f t="shared" si="44"/>
        <v>0.99765777188746874</v>
      </c>
      <c r="AH75" s="20">
        <f t="shared" si="45"/>
        <v>3.6854314502389593E-4</v>
      </c>
      <c r="AI75" s="20">
        <f t="shared" si="46"/>
        <v>7.8532933161059443E-4</v>
      </c>
      <c r="AJ75" s="20">
        <f t="shared" si="47"/>
        <v>0.53524126828476781</v>
      </c>
      <c r="AK75" s="20">
        <f t="shared" si="48"/>
        <v>9.0325162135137162E-3</v>
      </c>
      <c r="AL75" s="20">
        <f t="shared" si="49"/>
        <v>1.4468425472632469</v>
      </c>
      <c r="AM75" s="20">
        <f t="shared" si="50"/>
        <v>6.6964727874022868E-3</v>
      </c>
      <c r="AN75" s="20">
        <f t="shared" si="51"/>
        <v>2.2478907968866693E-3</v>
      </c>
      <c r="AO75" s="20">
        <f t="shared" si="52"/>
        <v>3.9564369559391352E-5</v>
      </c>
      <c r="AP75" s="20">
        <f t="shared" si="53"/>
        <v>1.088095920519782E-3</v>
      </c>
      <c r="AQ75">
        <f t="shared" si="54"/>
        <v>2.9999999999999996</v>
      </c>
      <c r="AR75" s="19">
        <f t="shared" si="55"/>
        <v>2.0012541321920114</v>
      </c>
      <c r="AS75" s="19">
        <f t="shared" si="56"/>
        <v>0.99874586780798846</v>
      </c>
      <c r="AT75" s="19">
        <f t="shared" si="57"/>
        <v>4.0011750689775205</v>
      </c>
      <c r="AU75" s="19">
        <f t="shared" si="58"/>
        <v>72.296792495738316</v>
      </c>
      <c r="AV75" s="19">
        <f t="shared" si="59"/>
        <v>72.996032554920887</v>
      </c>
    </row>
    <row r="76" spans="1:48" x14ac:dyDescent="0.35">
      <c r="A76" s="22" t="s">
        <v>54</v>
      </c>
      <c r="B76" s="22" t="s">
        <v>57</v>
      </c>
      <c r="C76" s="23" t="s">
        <v>52</v>
      </c>
      <c r="D76" s="1" t="s">
        <v>2</v>
      </c>
      <c r="E76" s="1">
        <v>68</v>
      </c>
      <c r="F76" s="1" t="s">
        <v>5</v>
      </c>
      <c r="G76" s="17">
        <f t="shared" si="30"/>
        <v>73.06609175324455</v>
      </c>
      <c r="H76" s="18">
        <f t="shared" si="31"/>
        <v>72.357873234721552</v>
      </c>
      <c r="I76" s="19">
        <v>37.799999999999997</v>
      </c>
      <c r="J76" s="19">
        <v>2.35E-2</v>
      </c>
      <c r="K76" s="19">
        <v>3.1399999999999997E-2</v>
      </c>
      <c r="L76" s="19">
        <v>24.24</v>
      </c>
      <c r="M76" s="19">
        <v>0.40679999999999999</v>
      </c>
      <c r="N76" s="19">
        <v>36.89</v>
      </c>
      <c r="O76" s="19">
        <v>0.23719999999999999</v>
      </c>
      <c r="P76" s="19">
        <v>0.10009999999999999</v>
      </c>
      <c r="Q76" s="19">
        <v>3.5000000000000001E-3</v>
      </c>
      <c r="R76" s="19">
        <v>6.4299999999999996E-2</v>
      </c>
      <c r="S76" s="19">
        <f t="shared" si="32"/>
        <v>99.79679999999999</v>
      </c>
      <c r="U76" s="19">
        <f t="shared" si="33"/>
        <v>62.911085665592623</v>
      </c>
      <c r="V76" s="19">
        <f t="shared" si="34"/>
        <v>2.9424359362831155E-2</v>
      </c>
      <c r="W76" s="19">
        <f t="shared" si="35"/>
        <v>6.1592056586230841E-2</v>
      </c>
      <c r="X76" s="19">
        <f t="shared" si="36"/>
        <v>33.739581651457875</v>
      </c>
      <c r="Y76" s="19">
        <f t="shared" si="37"/>
        <v>0.57346336347258287</v>
      </c>
      <c r="Z76" s="19">
        <f t="shared" si="38"/>
        <v>91.528468355812265</v>
      </c>
      <c r="AA76" s="19">
        <f t="shared" si="39"/>
        <v>0.42298680038660846</v>
      </c>
      <c r="AB76" s="19">
        <f t="shared" si="40"/>
        <v>0.13401631223524751</v>
      </c>
      <c r="AC76" s="19">
        <f t="shared" si="41"/>
        <v>4.6055600953219351E-3</v>
      </c>
      <c r="AD76" s="19">
        <f t="shared" si="42"/>
        <v>9.0598726545426875E-2</v>
      </c>
      <c r="AE76" s="19">
        <f t="shared" si="43"/>
        <v>189.49582285154699</v>
      </c>
      <c r="AG76" s="20">
        <f t="shared" si="44"/>
        <v>0.99597581707451921</v>
      </c>
      <c r="AH76" s="20">
        <f t="shared" si="45"/>
        <v>4.6583126086978453E-4</v>
      </c>
      <c r="AI76" s="20">
        <f t="shared" si="46"/>
        <v>9.7509362991841833E-4</v>
      </c>
      <c r="AJ76" s="20">
        <f t="shared" si="47"/>
        <v>0.53414763149512501</v>
      </c>
      <c r="AK76" s="20">
        <f t="shared" si="48"/>
        <v>9.0787757984803711E-3</v>
      </c>
      <c r="AL76" s="20">
        <f t="shared" si="49"/>
        <v>1.4490314400362792</v>
      </c>
      <c r="AM76" s="20">
        <f t="shared" si="50"/>
        <v>6.6965085671252091E-3</v>
      </c>
      <c r="AN76" s="20">
        <f t="shared" si="51"/>
        <v>2.1216770409800108E-3</v>
      </c>
      <c r="AO76" s="20">
        <f t="shared" si="52"/>
        <v>7.291284883250401E-5</v>
      </c>
      <c r="AP76" s="20">
        <f t="shared" si="53"/>
        <v>1.4343122478705432E-3</v>
      </c>
      <c r="AQ76">
        <f t="shared" si="54"/>
        <v>2.9999999999999996</v>
      </c>
      <c r="AR76" s="19">
        <f t="shared" si="55"/>
        <v>2.00258987067761</v>
      </c>
      <c r="AS76" s="19">
        <f t="shared" si="56"/>
        <v>0.9974101293223897</v>
      </c>
      <c r="AT76" s="19">
        <f t="shared" si="57"/>
        <v>4.0001415020426441</v>
      </c>
      <c r="AU76" s="19">
        <f t="shared" si="58"/>
        <v>72.357873234721552</v>
      </c>
      <c r="AV76" s="19">
        <f t="shared" si="59"/>
        <v>73.06609175324455</v>
      </c>
    </row>
    <row r="77" spans="1:48" x14ac:dyDescent="0.35">
      <c r="A77" s="22" t="s">
        <v>54</v>
      </c>
      <c r="B77" s="22" t="s">
        <v>57</v>
      </c>
      <c r="C77" s="23" t="s">
        <v>52</v>
      </c>
      <c r="D77" s="1" t="s">
        <v>2</v>
      </c>
      <c r="E77" s="1">
        <v>69</v>
      </c>
      <c r="F77" s="1" t="s">
        <v>5</v>
      </c>
      <c r="G77" s="17">
        <f t="shared" si="30"/>
        <v>73.269673453351587</v>
      </c>
      <c r="H77" s="18">
        <f t="shared" si="31"/>
        <v>72.567747110205559</v>
      </c>
      <c r="I77" s="19">
        <v>37.909999999999997</v>
      </c>
      <c r="J77" s="19">
        <v>1.9900000000000001E-2</v>
      </c>
      <c r="K77" s="19">
        <v>2.3099999999999999E-2</v>
      </c>
      <c r="L77" s="19">
        <v>24.12</v>
      </c>
      <c r="M77" s="19">
        <v>0.40550000000000003</v>
      </c>
      <c r="N77" s="19">
        <v>37.090000000000003</v>
      </c>
      <c r="O77" s="19">
        <v>0.2402</v>
      </c>
      <c r="P77" s="19">
        <v>0.1056</v>
      </c>
      <c r="Q77" s="19">
        <v>2.5000000000000001E-3</v>
      </c>
      <c r="R77" s="19">
        <v>4.4699999999999997E-2</v>
      </c>
      <c r="S77" s="19">
        <f t="shared" si="32"/>
        <v>99.961500000000001</v>
      </c>
      <c r="U77" s="19">
        <f t="shared" si="33"/>
        <v>63.094160253508363</v>
      </c>
      <c r="V77" s="19">
        <f t="shared" si="34"/>
        <v>2.4916797928525105E-2</v>
      </c>
      <c r="W77" s="19">
        <f t="shared" si="35"/>
        <v>4.5311353730634794E-2</v>
      </c>
      <c r="X77" s="19">
        <f t="shared" si="36"/>
        <v>33.572554019519963</v>
      </c>
      <c r="Y77" s="19">
        <f t="shared" si="37"/>
        <v>0.57163076177023697</v>
      </c>
      <c r="Z77" s="19">
        <f t="shared" si="38"/>
        <v>92.024692093170984</v>
      </c>
      <c r="AA77" s="19">
        <f t="shared" si="39"/>
        <v>0.42833654912674263</v>
      </c>
      <c r="AB77" s="19">
        <f t="shared" si="40"/>
        <v>0.14137984587454683</v>
      </c>
      <c r="AC77" s="19">
        <f t="shared" si="41"/>
        <v>3.2896857823728107E-3</v>
      </c>
      <c r="AD77" s="19">
        <f t="shared" si="42"/>
        <v>6.2982318453819297E-2</v>
      </c>
      <c r="AE77" s="19">
        <f t="shared" si="43"/>
        <v>189.96925367886618</v>
      </c>
      <c r="AG77" s="20">
        <f t="shared" si="44"/>
        <v>0.99638482067470746</v>
      </c>
      <c r="AH77" s="20">
        <f t="shared" si="45"/>
        <v>3.9348680030052249E-4</v>
      </c>
      <c r="AI77" s="20">
        <f t="shared" si="46"/>
        <v>7.1555822091976169E-4</v>
      </c>
      <c r="AJ77" s="20">
        <f t="shared" si="47"/>
        <v>0.53017875318296614</v>
      </c>
      <c r="AK77" s="20">
        <f t="shared" si="48"/>
        <v>9.0272096778863664E-3</v>
      </c>
      <c r="AL77" s="20">
        <f t="shared" si="49"/>
        <v>1.4532566240756137</v>
      </c>
      <c r="AM77" s="20">
        <f t="shared" si="50"/>
        <v>6.7643032885335982E-3</v>
      </c>
      <c r="AN77" s="20">
        <f t="shared" si="51"/>
        <v>2.23267465345012E-3</v>
      </c>
      <c r="AO77" s="20">
        <f t="shared" si="52"/>
        <v>5.195081391329565E-5</v>
      </c>
      <c r="AP77" s="20">
        <f t="shared" si="53"/>
        <v>9.946186117089429E-4</v>
      </c>
      <c r="AQ77">
        <f t="shared" si="54"/>
        <v>3</v>
      </c>
      <c r="AR77" s="19">
        <f t="shared" si="55"/>
        <v>2.0026205607135834</v>
      </c>
      <c r="AS77" s="19">
        <f t="shared" si="56"/>
        <v>0.99737943928641637</v>
      </c>
      <c r="AT77" s="19">
        <f t="shared" si="57"/>
        <v>3.9997443518297562</v>
      </c>
      <c r="AU77" s="19">
        <f t="shared" si="58"/>
        <v>72.567747110205559</v>
      </c>
      <c r="AV77" s="19">
        <f t="shared" si="59"/>
        <v>73.269673453351587</v>
      </c>
    </row>
    <row r="78" spans="1:48" x14ac:dyDescent="0.35">
      <c r="A78" s="22" t="s">
        <v>54</v>
      </c>
      <c r="B78" s="22" t="s">
        <v>57</v>
      </c>
      <c r="C78" s="23" t="s">
        <v>52</v>
      </c>
      <c r="D78" s="1" t="s">
        <v>2</v>
      </c>
      <c r="E78" s="1">
        <v>70</v>
      </c>
      <c r="F78" s="1" t="s">
        <v>5</v>
      </c>
      <c r="G78" s="17">
        <f t="shared" si="30"/>
        <v>73.614130736910255</v>
      </c>
      <c r="H78" s="18">
        <f t="shared" si="31"/>
        <v>72.911426564808849</v>
      </c>
      <c r="I78" s="19">
        <v>37.869999999999997</v>
      </c>
      <c r="J78" s="19">
        <v>2.01E-2</v>
      </c>
      <c r="K78" s="19">
        <v>2.5700000000000001E-2</v>
      </c>
      <c r="L78" s="19">
        <v>23.8</v>
      </c>
      <c r="M78" s="19">
        <v>0.39660000000000001</v>
      </c>
      <c r="N78" s="19">
        <v>37.25</v>
      </c>
      <c r="O78" s="19">
        <v>0.24129999999999999</v>
      </c>
      <c r="P78" s="19">
        <v>0.105</v>
      </c>
      <c r="Q78" s="19">
        <v>3.3999999999999998E-3</v>
      </c>
      <c r="R78" s="19">
        <v>3.1099999999999999E-2</v>
      </c>
      <c r="S78" s="19">
        <f t="shared" si="32"/>
        <v>99.743200000000002</v>
      </c>
      <c r="U78" s="19">
        <f t="shared" si="33"/>
        <v>63.027587676084458</v>
      </c>
      <c r="V78" s="19">
        <f t="shared" si="34"/>
        <v>2.5167218008208769E-2</v>
      </c>
      <c r="W78" s="19">
        <f t="shared" si="35"/>
        <v>5.0411332938411879E-2</v>
      </c>
      <c r="X78" s="19">
        <f t="shared" si="36"/>
        <v>33.127147001018869</v>
      </c>
      <c r="Y78" s="19">
        <f t="shared" si="37"/>
        <v>0.55908448857725268</v>
      </c>
      <c r="Z78" s="19">
        <f t="shared" si="38"/>
        <v>92.42167108305793</v>
      </c>
      <c r="AA78" s="19">
        <f t="shared" si="39"/>
        <v>0.43029812366479181</v>
      </c>
      <c r="AB78" s="19">
        <f t="shared" si="40"/>
        <v>0.14057655129571417</v>
      </c>
      <c r="AC78" s="19">
        <f t="shared" si="41"/>
        <v>4.4739726640270223E-3</v>
      </c>
      <c r="AD78" s="19">
        <f t="shared" si="42"/>
        <v>4.3819912839234455E-2</v>
      </c>
      <c r="AE78" s="19">
        <f t="shared" si="43"/>
        <v>189.83023736014886</v>
      </c>
      <c r="AG78" s="20">
        <f t="shared" si="44"/>
        <v>0.99606240637798193</v>
      </c>
      <c r="AH78" s="20">
        <f t="shared" si="45"/>
        <v>3.9773249548955366E-4</v>
      </c>
      <c r="AI78" s="20">
        <f t="shared" si="46"/>
        <v>7.9668023871408932E-4</v>
      </c>
      <c r="AJ78" s="20">
        <f t="shared" si="47"/>
        <v>0.52352798155390068</v>
      </c>
      <c r="AK78" s="20">
        <f t="shared" si="48"/>
        <v>8.8355442686912245E-3</v>
      </c>
      <c r="AL78" s="20">
        <f t="shared" si="49"/>
        <v>1.4605945665186222</v>
      </c>
      <c r="AM78" s="20">
        <f t="shared" si="50"/>
        <v>6.800256844989719E-3</v>
      </c>
      <c r="AN78" s="20">
        <f t="shared" si="51"/>
        <v>2.2216147424766186E-3</v>
      </c>
      <c r="AO78" s="20">
        <f t="shared" si="52"/>
        <v>7.0704847545529831E-5</v>
      </c>
      <c r="AP78" s="20">
        <f t="shared" si="53"/>
        <v>6.9251211158892424E-4</v>
      </c>
      <c r="AQ78">
        <f t="shared" si="54"/>
        <v>3.0000000000000009</v>
      </c>
      <c r="AR78" s="19">
        <f t="shared" si="55"/>
        <v>2.0032450815104297</v>
      </c>
      <c r="AS78" s="19">
        <f t="shared" si="56"/>
        <v>0.99675491848957087</v>
      </c>
      <c r="AT78" s="19">
        <f t="shared" si="57"/>
        <v>3.9990080545314513</v>
      </c>
      <c r="AU78" s="19">
        <f t="shared" si="58"/>
        <v>72.911426564808849</v>
      </c>
      <c r="AV78" s="19">
        <f t="shared" si="59"/>
        <v>73.614130736910255</v>
      </c>
    </row>
    <row r="79" spans="1:48" x14ac:dyDescent="0.35">
      <c r="A79" s="22" t="s">
        <v>54</v>
      </c>
      <c r="B79" s="22" t="s">
        <v>57</v>
      </c>
      <c r="C79" s="23" t="s">
        <v>52</v>
      </c>
      <c r="D79" s="1" t="s">
        <v>2</v>
      </c>
      <c r="E79" s="1">
        <v>71</v>
      </c>
      <c r="F79" s="1" t="s">
        <v>5</v>
      </c>
      <c r="G79" s="17">
        <f t="shared" si="30"/>
        <v>74.011358185492881</v>
      </c>
      <c r="H79" s="18">
        <f t="shared" si="31"/>
        <v>73.307928561627421</v>
      </c>
      <c r="I79" s="19">
        <v>37.950000000000003</v>
      </c>
      <c r="J79" s="19">
        <v>1.9300000000000001E-2</v>
      </c>
      <c r="K79" s="19">
        <v>2.41E-2</v>
      </c>
      <c r="L79" s="19">
        <v>23.56</v>
      </c>
      <c r="M79" s="19">
        <v>0.39079999999999998</v>
      </c>
      <c r="N79" s="19">
        <v>37.64</v>
      </c>
      <c r="O79" s="19">
        <v>0.24460000000000001</v>
      </c>
      <c r="P79" s="19">
        <v>0.1095</v>
      </c>
      <c r="Q79" s="19">
        <v>4.3E-3</v>
      </c>
      <c r="R79" s="19">
        <v>2.01E-2</v>
      </c>
      <c r="S79" s="19">
        <f t="shared" si="32"/>
        <v>99.962699999999998</v>
      </c>
      <c r="U79" s="19">
        <f t="shared" si="33"/>
        <v>63.16073283093229</v>
      </c>
      <c r="V79" s="19">
        <f t="shared" si="34"/>
        <v>2.4165537689474097E-2</v>
      </c>
      <c r="W79" s="19">
        <f t="shared" si="35"/>
        <v>4.7272884195164441E-2</v>
      </c>
      <c r="X79" s="19">
        <f t="shared" si="36"/>
        <v>32.793091737143051</v>
      </c>
      <c r="Y79" s="19">
        <f t="shared" si="37"/>
        <v>0.55090826559755501</v>
      </c>
      <c r="Z79" s="19">
        <f t="shared" si="38"/>
        <v>93.389307370907389</v>
      </c>
      <c r="AA79" s="19">
        <f t="shared" si="39"/>
        <v>0.43618284727893947</v>
      </c>
      <c r="AB79" s="19">
        <f t="shared" si="40"/>
        <v>0.14660126063695905</v>
      </c>
      <c r="AC79" s="19">
        <f t="shared" si="41"/>
        <v>5.6582595456812343E-3</v>
      </c>
      <c r="AD79" s="19">
        <f t="shared" si="42"/>
        <v>2.8320908298026127E-2</v>
      </c>
      <c r="AE79" s="19">
        <f t="shared" si="43"/>
        <v>190.5822419022245</v>
      </c>
      <c r="AG79" s="20">
        <f t="shared" si="44"/>
        <v>0.99422798578478266</v>
      </c>
      <c r="AH79" s="20">
        <f t="shared" si="45"/>
        <v>3.8039542585303221E-4</v>
      </c>
      <c r="AI79" s="20">
        <f t="shared" si="46"/>
        <v>7.4413361481103445E-4</v>
      </c>
      <c r="AJ79" s="20">
        <f t="shared" si="47"/>
        <v>0.5162037880837882</v>
      </c>
      <c r="AK79" s="20">
        <f t="shared" si="48"/>
        <v>8.6719768867058039E-3</v>
      </c>
      <c r="AL79" s="20">
        <f t="shared" si="49"/>
        <v>1.4700631040769179</v>
      </c>
      <c r="AM79" s="20">
        <f t="shared" si="50"/>
        <v>6.8660570301620786E-3</v>
      </c>
      <c r="AN79" s="20">
        <f t="shared" si="51"/>
        <v>2.3076850052824558E-3</v>
      </c>
      <c r="AO79" s="20">
        <f t="shared" si="52"/>
        <v>8.9067997456721961E-5</v>
      </c>
      <c r="AP79" s="20">
        <f t="shared" si="53"/>
        <v>4.4580609424075987E-4</v>
      </c>
      <c r="AQ79">
        <f t="shared" si="54"/>
        <v>3.0000000000000004</v>
      </c>
      <c r="AR79" s="19">
        <f t="shared" si="55"/>
        <v>2.0053262081209771</v>
      </c>
      <c r="AS79" s="19">
        <f t="shared" si="56"/>
        <v>0.99467379187902338</v>
      </c>
      <c r="AT79" s="19">
        <f t="shared" si="57"/>
        <v>3.996802999662044</v>
      </c>
      <c r="AU79" s="19">
        <f t="shared" si="58"/>
        <v>73.307928561627421</v>
      </c>
      <c r="AV79" s="19">
        <f t="shared" si="59"/>
        <v>74.011358185492881</v>
      </c>
    </row>
    <row r="80" spans="1:48" x14ac:dyDescent="0.35">
      <c r="A80" s="22" t="s">
        <v>54</v>
      </c>
      <c r="B80" s="22" t="s">
        <v>57</v>
      </c>
      <c r="C80" s="23" t="s">
        <v>52</v>
      </c>
      <c r="D80" s="1" t="s">
        <v>2</v>
      </c>
      <c r="E80" s="1">
        <v>72</v>
      </c>
      <c r="F80" s="1" t="s">
        <v>5</v>
      </c>
      <c r="G80" s="17">
        <f t="shared" si="30"/>
        <v>74.282648305603331</v>
      </c>
      <c r="H80" s="18">
        <f t="shared" si="31"/>
        <v>73.567364054628754</v>
      </c>
      <c r="I80" s="19">
        <v>37.57</v>
      </c>
      <c r="J80" s="19">
        <v>2.3800000000000002E-2</v>
      </c>
      <c r="K80" s="19">
        <v>2.7699999999999999E-2</v>
      </c>
      <c r="L80" s="19">
        <v>23.34</v>
      </c>
      <c r="M80" s="19">
        <v>0.38229999999999997</v>
      </c>
      <c r="N80" s="19">
        <v>37.82</v>
      </c>
      <c r="O80" s="19">
        <v>0.24660000000000001</v>
      </c>
      <c r="P80" s="19">
        <v>0.1205</v>
      </c>
      <c r="Q80" s="19">
        <v>3.0999999999999999E-3</v>
      </c>
      <c r="R80" s="19">
        <v>4.5499999999999999E-2</v>
      </c>
      <c r="S80" s="19">
        <f t="shared" si="32"/>
        <v>99.579500000000024</v>
      </c>
      <c r="U80" s="19">
        <f t="shared" si="33"/>
        <v>62.52829334540516</v>
      </c>
      <c r="V80" s="19">
        <f t="shared" si="34"/>
        <v>2.9799989482356661E-2</v>
      </c>
      <c r="W80" s="19">
        <f t="shared" si="35"/>
        <v>5.4334393867471159E-2</v>
      </c>
      <c r="X80" s="19">
        <f t="shared" si="36"/>
        <v>32.486874411923552</v>
      </c>
      <c r="Y80" s="19">
        <f t="shared" si="37"/>
        <v>0.53892586985144642</v>
      </c>
      <c r="Z80" s="19">
        <f t="shared" si="38"/>
        <v>93.835908734530221</v>
      </c>
      <c r="AA80" s="19">
        <f t="shared" si="39"/>
        <v>0.43974934643902891</v>
      </c>
      <c r="AB80" s="19">
        <f t="shared" si="40"/>
        <v>0.16132832791555768</v>
      </c>
      <c r="AC80" s="19">
        <f t="shared" si="41"/>
        <v>4.0792103701422847E-3</v>
      </c>
      <c r="AD80" s="19">
        <f t="shared" si="42"/>
        <v>6.4109518784088992E-2</v>
      </c>
      <c r="AE80" s="19">
        <f t="shared" si="43"/>
        <v>190.14340314856901</v>
      </c>
      <c r="AG80" s="20">
        <f t="shared" si="44"/>
        <v>0.98654424465962454</v>
      </c>
      <c r="AH80" s="20">
        <f t="shared" si="45"/>
        <v>4.7017128633811768E-4</v>
      </c>
      <c r="AI80" s="20">
        <f t="shared" si="46"/>
        <v>8.572644588413648E-4</v>
      </c>
      <c r="AJ80" s="20">
        <f t="shared" si="47"/>
        <v>0.51256378933966784</v>
      </c>
      <c r="AK80" s="20">
        <f t="shared" si="48"/>
        <v>8.5029382181145991E-3</v>
      </c>
      <c r="AL80" s="20">
        <f t="shared" si="49"/>
        <v>1.480502197510549</v>
      </c>
      <c r="AM80" s="20">
        <f t="shared" si="50"/>
        <v>6.9381741226451545E-3</v>
      </c>
      <c r="AN80" s="20">
        <f t="shared" si="51"/>
        <v>2.5453682627554013E-3</v>
      </c>
      <c r="AO80" s="20">
        <f t="shared" si="52"/>
        <v>6.4360008855342472E-5</v>
      </c>
      <c r="AP80" s="20">
        <f t="shared" si="53"/>
        <v>1.0114921326089372E-3</v>
      </c>
      <c r="AQ80">
        <f t="shared" si="54"/>
        <v>3</v>
      </c>
      <c r="AR80" s="19">
        <f t="shared" si="55"/>
        <v>2.0124442632077666</v>
      </c>
      <c r="AS80" s="19">
        <f t="shared" si="56"/>
        <v>0.98755573679223352</v>
      </c>
      <c r="AT80" s="19">
        <f t="shared" si="57"/>
        <v>3.9902329705056747</v>
      </c>
      <c r="AU80" s="19">
        <f t="shared" si="58"/>
        <v>73.567364054628754</v>
      </c>
      <c r="AV80" s="19">
        <f t="shared" si="59"/>
        <v>74.282648305603331</v>
      </c>
    </row>
    <row r="81" spans="1:48" x14ac:dyDescent="0.35">
      <c r="A81" s="22" t="s">
        <v>54</v>
      </c>
      <c r="B81" s="22" t="s">
        <v>57</v>
      </c>
      <c r="C81" s="23" t="s">
        <v>52</v>
      </c>
      <c r="D81" s="1" t="s">
        <v>2</v>
      </c>
      <c r="E81" s="1">
        <v>73</v>
      </c>
      <c r="F81" s="1" t="s">
        <v>5</v>
      </c>
      <c r="G81" s="17">
        <f t="shared" si="30"/>
        <v>73.977926096091906</v>
      </c>
      <c r="H81" s="18">
        <f t="shared" si="31"/>
        <v>73.274265169638142</v>
      </c>
      <c r="I81" s="19">
        <v>38.4</v>
      </c>
      <c r="J81" s="19">
        <v>2.1999999999999999E-2</v>
      </c>
      <c r="K81" s="19">
        <v>2.7699999999999999E-2</v>
      </c>
      <c r="L81" s="19">
        <v>23.3</v>
      </c>
      <c r="M81" s="19">
        <v>0.38040000000000002</v>
      </c>
      <c r="N81" s="19">
        <v>37.159999999999997</v>
      </c>
      <c r="O81" s="19">
        <v>0.2427</v>
      </c>
      <c r="P81" s="19">
        <v>0.108</v>
      </c>
      <c r="Q81" s="19">
        <v>1E-3</v>
      </c>
      <c r="R81" s="19">
        <v>6.0699999999999997E-2</v>
      </c>
      <c r="S81" s="19">
        <f t="shared" si="32"/>
        <v>99.702500000000001</v>
      </c>
      <c r="U81" s="19">
        <f t="shared" si="33"/>
        <v>63.90967432695124</v>
      </c>
      <c r="V81" s="19">
        <f t="shared" si="34"/>
        <v>2.7546208765203629E-2</v>
      </c>
      <c r="W81" s="19">
        <f t="shared" si="35"/>
        <v>5.4334393867471159E-2</v>
      </c>
      <c r="X81" s="19">
        <f t="shared" si="36"/>
        <v>32.431198534610914</v>
      </c>
      <c r="Y81" s="19">
        <f t="shared" si="37"/>
        <v>0.53624745197878698</v>
      </c>
      <c r="Z81" s="19">
        <f t="shared" si="38"/>
        <v>92.198370401246507</v>
      </c>
      <c r="AA81" s="19">
        <f t="shared" si="39"/>
        <v>0.43279467307685443</v>
      </c>
      <c r="AB81" s="19">
        <f t="shared" si="40"/>
        <v>0.14459302418987743</v>
      </c>
      <c r="AC81" s="19">
        <f t="shared" si="41"/>
        <v>1.3158743129491244E-3</v>
      </c>
      <c r="AD81" s="19">
        <f t="shared" si="42"/>
        <v>8.5526325059213232E-2</v>
      </c>
      <c r="AE81" s="19">
        <f t="shared" si="43"/>
        <v>189.821601214059</v>
      </c>
      <c r="AG81" s="20">
        <f t="shared" si="44"/>
        <v>1.0100484968759891</v>
      </c>
      <c r="AH81" s="20">
        <f t="shared" si="45"/>
        <v>4.3534890532516657E-4</v>
      </c>
      <c r="AI81" s="20">
        <f t="shared" si="46"/>
        <v>8.5871776741887882E-4</v>
      </c>
      <c r="AJ81" s="20">
        <f t="shared" si="47"/>
        <v>0.51255281264915786</v>
      </c>
      <c r="AK81" s="20">
        <f t="shared" si="48"/>
        <v>8.4750225772366444E-3</v>
      </c>
      <c r="AL81" s="20">
        <f t="shared" si="49"/>
        <v>1.4571319040335526</v>
      </c>
      <c r="AM81" s="20">
        <f t="shared" si="50"/>
        <v>6.8400224786134582E-3</v>
      </c>
      <c r="AN81" s="20">
        <f t="shared" si="51"/>
        <v>2.2851934121052224E-3</v>
      </c>
      <c r="AO81" s="20">
        <f t="shared" si="52"/>
        <v>2.0796489512253651E-5</v>
      </c>
      <c r="AP81" s="20">
        <f t="shared" si="53"/>
        <v>1.3516848110890153E-3</v>
      </c>
      <c r="AQ81">
        <f t="shared" si="54"/>
        <v>3</v>
      </c>
      <c r="AR81" s="19">
        <f t="shared" si="55"/>
        <v>1.9885998183129221</v>
      </c>
      <c r="AS81" s="19">
        <f t="shared" si="56"/>
        <v>1.0114001816870781</v>
      </c>
      <c r="AT81" s="19">
        <f t="shared" si="57"/>
        <v>4.0140833285877093</v>
      </c>
      <c r="AU81" s="19">
        <f t="shared" si="58"/>
        <v>73.274265169638142</v>
      </c>
      <c r="AV81" s="19">
        <f t="shared" si="59"/>
        <v>73.977926096091906</v>
      </c>
    </row>
    <row r="82" spans="1:48" x14ac:dyDescent="0.35">
      <c r="A82" s="22" t="s">
        <v>54</v>
      </c>
      <c r="B82" s="22" t="s">
        <v>57</v>
      </c>
      <c r="C82" s="23" t="s">
        <v>52</v>
      </c>
      <c r="D82" s="1" t="s">
        <v>2</v>
      </c>
      <c r="E82" s="1">
        <v>74</v>
      </c>
      <c r="F82" s="1" t="s">
        <v>5</v>
      </c>
      <c r="G82" s="17">
        <f t="shared" si="30"/>
        <v>73.87891411859141</v>
      </c>
      <c r="H82" s="18">
        <f t="shared" si="31"/>
        <v>73.169170216836847</v>
      </c>
      <c r="I82" s="19">
        <v>38.18</v>
      </c>
      <c r="J82" s="19">
        <v>2.4500000000000001E-2</v>
      </c>
      <c r="K82" s="19">
        <v>2.9899999999999999E-2</v>
      </c>
      <c r="L82" s="19">
        <v>23.42</v>
      </c>
      <c r="M82" s="19">
        <v>0.39100000000000001</v>
      </c>
      <c r="N82" s="19">
        <v>37.159999999999997</v>
      </c>
      <c r="O82" s="19">
        <v>0.2392</v>
      </c>
      <c r="P82" s="19">
        <v>0.1046</v>
      </c>
      <c r="Q82" s="19">
        <v>2.5999999999999999E-3</v>
      </c>
      <c r="R82" s="19">
        <v>6.7900000000000002E-2</v>
      </c>
      <c r="S82" s="19">
        <f t="shared" si="32"/>
        <v>99.619699999999995</v>
      </c>
      <c r="U82" s="19">
        <f t="shared" si="33"/>
        <v>63.543525151119752</v>
      </c>
      <c r="V82" s="19">
        <f t="shared" si="34"/>
        <v>3.0676459761249501E-2</v>
      </c>
      <c r="W82" s="19">
        <f t="shared" si="35"/>
        <v>5.8649760889436374E-2</v>
      </c>
      <c r="X82" s="19">
        <f t="shared" si="36"/>
        <v>32.59822616654882</v>
      </c>
      <c r="Y82" s="19">
        <f t="shared" si="37"/>
        <v>0.55119020432099297</v>
      </c>
      <c r="Z82" s="19">
        <f t="shared" si="38"/>
        <v>92.198370401246507</v>
      </c>
      <c r="AA82" s="19">
        <f t="shared" si="39"/>
        <v>0.42655329954669791</v>
      </c>
      <c r="AB82" s="19">
        <f t="shared" si="40"/>
        <v>0.1400410215764924</v>
      </c>
      <c r="AC82" s="19">
        <f t="shared" si="41"/>
        <v>3.4212732136677231E-3</v>
      </c>
      <c r="AD82" s="19">
        <f t="shared" si="42"/>
        <v>9.5671128031640504E-2</v>
      </c>
      <c r="AE82" s="19">
        <f t="shared" si="43"/>
        <v>189.64632486625524</v>
      </c>
      <c r="AG82" s="20">
        <f t="shared" si="44"/>
        <v>1.005189927027577</v>
      </c>
      <c r="AH82" s="20">
        <f t="shared" si="45"/>
        <v>4.8526845615727392E-4</v>
      </c>
      <c r="AI82" s="20">
        <f t="shared" si="46"/>
        <v>9.2777586274025753E-4</v>
      </c>
      <c r="AJ82" s="20">
        <f t="shared" si="47"/>
        <v>0.51566872476234094</v>
      </c>
      <c r="AK82" s="20">
        <f t="shared" si="48"/>
        <v>8.7192336267477404E-3</v>
      </c>
      <c r="AL82" s="20">
        <f t="shared" si="49"/>
        <v>1.4584786254033839</v>
      </c>
      <c r="AM82" s="20">
        <f t="shared" si="50"/>
        <v>6.7476124282532315E-3</v>
      </c>
      <c r="AN82" s="20">
        <f t="shared" si="51"/>
        <v>2.215297686500182E-3</v>
      </c>
      <c r="AO82" s="20">
        <f t="shared" si="52"/>
        <v>5.4120846519127375E-5</v>
      </c>
      <c r="AP82" s="20">
        <f t="shared" si="53"/>
        <v>1.5134138997807242E-3</v>
      </c>
      <c r="AQ82">
        <f t="shared" si="54"/>
        <v>3</v>
      </c>
      <c r="AR82" s="19">
        <f t="shared" si="55"/>
        <v>1.9932966590726424</v>
      </c>
      <c r="AS82" s="19">
        <f t="shared" si="56"/>
        <v>1.0067033409273578</v>
      </c>
      <c r="AT82" s="19">
        <f t="shared" si="57"/>
        <v>4.0095168531080265</v>
      </c>
      <c r="AU82" s="19">
        <f t="shared" si="58"/>
        <v>73.169170216836847</v>
      </c>
      <c r="AV82" s="19">
        <f t="shared" si="59"/>
        <v>73.87891411859141</v>
      </c>
    </row>
    <row r="83" spans="1:48" x14ac:dyDescent="0.35">
      <c r="A83" s="22" t="s">
        <v>54</v>
      </c>
      <c r="B83" s="22" t="s">
        <v>57</v>
      </c>
      <c r="C83" s="23" t="s">
        <v>52</v>
      </c>
      <c r="D83" s="1" t="s">
        <v>2</v>
      </c>
      <c r="E83" s="1">
        <v>75</v>
      </c>
      <c r="F83" s="1" t="s">
        <v>5</v>
      </c>
      <c r="G83" s="17">
        <f t="shared" si="30"/>
        <v>73.811364914445903</v>
      </c>
      <c r="H83" s="18">
        <f t="shared" si="31"/>
        <v>73.098021260305273</v>
      </c>
      <c r="I83" s="19">
        <v>38.19</v>
      </c>
      <c r="J83" s="19">
        <v>2.41E-2</v>
      </c>
      <c r="K83" s="19">
        <v>3.3300000000000003E-2</v>
      </c>
      <c r="L83" s="19">
        <v>23.54</v>
      </c>
      <c r="M83" s="19">
        <v>0.39250000000000002</v>
      </c>
      <c r="N83" s="19">
        <v>37.22</v>
      </c>
      <c r="O83" s="19">
        <v>0.2392</v>
      </c>
      <c r="P83" s="19">
        <v>0.10539999999999999</v>
      </c>
      <c r="Q83" s="19">
        <v>3.3999999999999998E-3</v>
      </c>
      <c r="R83" s="19">
        <v>7.4099999999999999E-2</v>
      </c>
      <c r="S83" s="19">
        <f t="shared" si="32"/>
        <v>99.821999999999989</v>
      </c>
      <c r="U83" s="19">
        <f t="shared" si="33"/>
        <v>63.560168295475727</v>
      </c>
      <c r="V83" s="19">
        <f t="shared" si="34"/>
        <v>3.0175619601882163E-2</v>
      </c>
      <c r="W83" s="19">
        <f t="shared" si="35"/>
        <v>6.5318964468837185E-2</v>
      </c>
      <c r="X83" s="19">
        <f t="shared" si="36"/>
        <v>32.765253798486732</v>
      </c>
      <c r="Y83" s="19">
        <f t="shared" si="37"/>
        <v>0.55330474474677671</v>
      </c>
      <c r="Z83" s="19">
        <f t="shared" si="38"/>
        <v>92.347237522454122</v>
      </c>
      <c r="AA83" s="19">
        <f t="shared" si="39"/>
        <v>0.42655329954669791</v>
      </c>
      <c r="AB83" s="19">
        <f t="shared" si="40"/>
        <v>0.14111208101493591</v>
      </c>
      <c r="AC83" s="19">
        <f t="shared" si="41"/>
        <v>4.4739726640270223E-3</v>
      </c>
      <c r="AD83" s="19">
        <f t="shared" si="42"/>
        <v>0.10440693059123066</v>
      </c>
      <c r="AE83" s="19">
        <f t="shared" si="43"/>
        <v>189.99800522905099</v>
      </c>
      <c r="AG83" s="20">
        <f t="shared" si="44"/>
        <v>1.0035921411730264</v>
      </c>
      <c r="AH83" s="20">
        <f t="shared" si="45"/>
        <v>4.7646215388689138E-4</v>
      </c>
      <c r="AI83" s="20">
        <f t="shared" si="46"/>
        <v>1.0313628986276823E-3</v>
      </c>
      <c r="AJ83" s="20">
        <f t="shared" si="47"/>
        <v>0.51735154417521556</v>
      </c>
      <c r="AK83" s="20">
        <f t="shared" si="48"/>
        <v>8.7364824290614533E-3</v>
      </c>
      <c r="AL83" s="20">
        <f t="shared" si="49"/>
        <v>1.4581295852731524</v>
      </c>
      <c r="AM83" s="20">
        <f t="shared" si="50"/>
        <v>6.7351228087758463E-3</v>
      </c>
      <c r="AN83" s="20">
        <f t="shared" si="51"/>
        <v>2.228108882166722E-3</v>
      </c>
      <c r="AO83" s="20">
        <f t="shared" si="52"/>
        <v>7.0642415302730945E-5</v>
      </c>
      <c r="AP83" s="20">
        <f t="shared" si="53"/>
        <v>1.6485477907838585E-3</v>
      </c>
      <c r="AQ83">
        <f t="shared" si="54"/>
        <v>2.9999999999999996</v>
      </c>
      <c r="AR83" s="19">
        <f t="shared" si="55"/>
        <v>1.994759311036189</v>
      </c>
      <c r="AS83" s="19">
        <f t="shared" si="56"/>
        <v>1.0052406889638104</v>
      </c>
      <c r="AT83" s="19">
        <f t="shared" si="57"/>
        <v>4.0081711609034851</v>
      </c>
      <c r="AU83" s="19">
        <f t="shared" si="58"/>
        <v>73.098021260305273</v>
      </c>
      <c r="AV83" s="19">
        <f t="shared" si="59"/>
        <v>73.811364914445903</v>
      </c>
    </row>
    <row r="84" spans="1:48" x14ac:dyDescent="0.35">
      <c r="A84" s="22" t="s">
        <v>54</v>
      </c>
      <c r="B84" s="22" t="s">
        <v>57</v>
      </c>
      <c r="C84" s="23" t="s">
        <v>52</v>
      </c>
      <c r="D84" s="1" t="s">
        <v>2</v>
      </c>
      <c r="E84" s="1">
        <v>76</v>
      </c>
      <c r="F84" s="1" t="s">
        <v>5</v>
      </c>
      <c r="G84" s="17">
        <f t="shared" si="30"/>
        <v>73.787279442734388</v>
      </c>
      <c r="H84" s="18">
        <f t="shared" si="31"/>
        <v>73.088699299884155</v>
      </c>
      <c r="I84" s="19">
        <v>38.19</v>
      </c>
      <c r="J84" s="19">
        <v>2.29E-2</v>
      </c>
      <c r="K84" s="19">
        <v>2.9000000000000001E-2</v>
      </c>
      <c r="L84" s="19">
        <v>23.62</v>
      </c>
      <c r="M84" s="19">
        <v>0.39460000000000001</v>
      </c>
      <c r="N84" s="19">
        <v>37.299999999999997</v>
      </c>
      <c r="O84" s="19">
        <v>0.23749999999999999</v>
      </c>
      <c r="P84" s="19">
        <v>9.7900000000000001E-2</v>
      </c>
      <c r="Q84" s="19">
        <v>1.8E-3</v>
      </c>
      <c r="R84" s="19">
        <v>6.6799999999999998E-2</v>
      </c>
      <c r="S84" s="19">
        <f t="shared" si="32"/>
        <v>99.960499999999996</v>
      </c>
      <c r="U84" s="19">
        <f t="shared" si="33"/>
        <v>63.560168295475727</v>
      </c>
      <c r="V84" s="19">
        <f t="shared" si="34"/>
        <v>2.8673099123780143E-2</v>
      </c>
      <c r="W84" s="19">
        <f t="shared" si="35"/>
        <v>5.6884383471359705E-2</v>
      </c>
      <c r="X84" s="19">
        <f t="shared" si="36"/>
        <v>32.876605553112007</v>
      </c>
      <c r="Y84" s="19">
        <f t="shared" si="37"/>
        <v>0.55626510134287421</v>
      </c>
      <c r="Z84" s="19">
        <f t="shared" si="38"/>
        <v>92.545727017397596</v>
      </c>
      <c r="AA84" s="19">
        <f t="shared" si="39"/>
        <v>0.4235217752606219</v>
      </c>
      <c r="AB84" s="19">
        <f t="shared" si="40"/>
        <v>0.13107089877952779</v>
      </c>
      <c r="AC84" s="19">
        <f t="shared" si="41"/>
        <v>2.3685737633084235E-3</v>
      </c>
      <c r="AD84" s="19">
        <f t="shared" si="42"/>
        <v>9.4121227577519673E-2</v>
      </c>
      <c r="AE84" s="19">
        <f t="shared" si="43"/>
        <v>190.27540592530431</v>
      </c>
      <c r="AG84" s="20">
        <f t="shared" si="44"/>
        <v>1.0021290137795418</v>
      </c>
      <c r="AH84" s="20">
        <f t="shared" si="45"/>
        <v>4.5207785500722404E-4</v>
      </c>
      <c r="AI84" s="20">
        <f t="shared" si="46"/>
        <v>8.9687445197763368E-4</v>
      </c>
      <c r="AJ84" s="20">
        <f t="shared" si="47"/>
        <v>0.51835294309162983</v>
      </c>
      <c r="AK84" s="20">
        <f t="shared" si="48"/>
        <v>8.770420411998674E-3</v>
      </c>
      <c r="AL84" s="20">
        <f t="shared" si="49"/>
        <v>1.45913330050224</v>
      </c>
      <c r="AM84" s="20">
        <f t="shared" si="50"/>
        <v>6.6775068464741396E-3</v>
      </c>
      <c r="AN84" s="20">
        <f t="shared" si="51"/>
        <v>2.066545039945653E-3</v>
      </c>
      <c r="AO84" s="20">
        <f t="shared" si="52"/>
        <v>3.7344402211995467E-5</v>
      </c>
      <c r="AP84" s="20">
        <f t="shared" si="53"/>
        <v>1.4839736189731501E-3</v>
      </c>
      <c r="AQ84">
        <f t="shared" si="54"/>
        <v>3.0000000000000004</v>
      </c>
      <c r="AR84" s="19">
        <f t="shared" si="55"/>
        <v>1.9963870126014853</v>
      </c>
      <c r="AS84" s="19">
        <f t="shared" si="56"/>
        <v>1.0036129873985149</v>
      </c>
      <c r="AT84" s="19">
        <f t="shared" si="57"/>
        <v>4.0062887618089702</v>
      </c>
      <c r="AU84" s="19">
        <f t="shared" si="58"/>
        <v>73.088699299884155</v>
      </c>
      <c r="AV84" s="19">
        <f t="shared" si="59"/>
        <v>73.787279442734388</v>
      </c>
    </row>
    <row r="85" spans="1:48" x14ac:dyDescent="0.35">
      <c r="A85" s="22" t="s">
        <v>54</v>
      </c>
      <c r="B85" s="22" t="s">
        <v>57</v>
      </c>
      <c r="C85" s="23" t="s">
        <v>52</v>
      </c>
      <c r="D85" s="1" t="s">
        <v>2</v>
      </c>
      <c r="E85" s="1">
        <v>77</v>
      </c>
      <c r="F85" s="1" t="s">
        <v>5</v>
      </c>
      <c r="G85" s="17">
        <f t="shared" si="30"/>
        <v>73.767909124585429</v>
      </c>
      <c r="H85" s="18">
        <f t="shared" si="31"/>
        <v>73.066629510823901</v>
      </c>
      <c r="I85" s="19">
        <v>38.14</v>
      </c>
      <c r="J85" s="19">
        <v>2.1600000000000001E-2</v>
      </c>
      <c r="K85" s="19">
        <v>2.8799999999999999E-2</v>
      </c>
      <c r="L85" s="19">
        <v>23.65</v>
      </c>
      <c r="M85" s="19">
        <v>0.39750000000000002</v>
      </c>
      <c r="N85" s="19">
        <v>37.31</v>
      </c>
      <c r="O85" s="19">
        <v>0.23760000000000001</v>
      </c>
      <c r="P85" s="19">
        <v>0.1022</v>
      </c>
      <c r="Q85" s="19">
        <v>0</v>
      </c>
      <c r="R85" s="19">
        <v>4.9700000000000001E-2</v>
      </c>
      <c r="S85" s="19">
        <f t="shared" si="32"/>
        <v>99.937399999999997</v>
      </c>
      <c r="U85" s="19">
        <f t="shared" si="33"/>
        <v>63.47695257369584</v>
      </c>
      <c r="V85" s="19">
        <f t="shared" si="34"/>
        <v>2.7045368605836295E-2</v>
      </c>
      <c r="W85" s="19">
        <f t="shared" si="35"/>
        <v>5.649207737845377E-2</v>
      </c>
      <c r="X85" s="19">
        <f t="shared" si="36"/>
        <v>32.918362461096486</v>
      </c>
      <c r="Y85" s="19">
        <f t="shared" si="37"/>
        <v>0.56035321283272299</v>
      </c>
      <c r="Z85" s="19">
        <f t="shared" si="38"/>
        <v>92.570538204265532</v>
      </c>
      <c r="AA85" s="19">
        <f t="shared" si="39"/>
        <v>0.42370010021862642</v>
      </c>
      <c r="AB85" s="19">
        <f t="shared" si="40"/>
        <v>0.13682784326116179</v>
      </c>
      <c r="AC85" s="19">
        <f t="shared" si="41"/>
        <v>0</v>
      </c>
      <c r="AD85" s="19">
        <f t="shared" si="42"/>
        <v>7.0027320518004907E-2</v>
      </c>
      <c r="AE85" s="19">
        <f t="shared" si="43"/>
        <v>190.24029916187266</v>
      </c>
      <c r="AG85" s="20">
        <f t="shared" si="44"/>
        <v>1.0010016729370927</v>
      </c>
      <c r="AH85" s="20">
        <f t="shared" si="45"/>
        <v>4.2649273668599188E-4</v>
      </c>
      <c r="AI85" s="20">
        <f t="shared" si="46"/>
        <v>8.9085347784885732E-4</v>
      </c>
      <c r="AJ85" s="20">
        <f t="shared" si="47"/>
        <v>0.51910708623970481</v>
      </c>
      <c r="AK85" s="20">
        <f t="shared" si="48"/>
        <v>8.8365064915493022E-3</v>
      </c>
      <c r="AL85" s="20">
        <f t="shared" si="49"/>
        <v>1.4597938283123488</v>
      </c>
      <c r="AM85" s="20">
        <f t="shared" si="50"/>
        <v>6.6815512078979584E-3</v>
      </c>
      <c r="AN85" s="20">
        <f t="shared" si="51"/>
        <v>2.1577107037358627E-3</v>
      </c>
      <c r="AO85" s="20">
        <f t="shared" si="52"/>
        <v>0</v>
      </c>
      <c r="AP85" s="20">
        <f t="shared" si="53"/>
        <v>1.1042978931359809E-3</v>
      </c>
      <c r="AQ85">
        <f t="shared" si="54"/>
        <v>3.0000000000000004</v>
      </c>
      <c r="AR85" s="19">
        <f t="shared" si="55"/>
        <v>1.9978940291697713</v>
      </c>
      <c r="AS85" s="19">
        <f t="shared" si="56"/>
        <v>1.0021059708302287</v>
      </c>
      <c r="AT85" s="19">
        <f t="shared" si="57"/>
        <v>4.0046088946042753</v>
      </c>
      <c r="AU85" s="19">
        <f t="shared" si="58"/>
        <v>73.066629510823901</v>
      </c>
      <c r="AV85" s="19">
        <f t="shared" si="59"/>
        <v>73.767909124585429</v>
      </c>
    </row>
    <row r="86" spans="1:48" x14ac:dyDescent="0.35">
      <c r="A86" s="22" t="s">
        <v>54</v>
      </c>
      <c r="B86" s="22" t="s">
        <v>57</v>
      </c>
      <c r="C86" s="23" t="s">
        <v>52</v>
      </c>
      <c r="D86" s="1" t="s">
        <v>2</v>
      </c>
      <c r="E86" s="1">
        <v>78</v>
      </c>
      <c r="F86" s="1" t="s">
        <v>5</v>
      </c>
      <c r="G86" s="17">
        <f t="shared" si="30"/>
        <v>73.704013884892817</v>
      </c>
      <c r="H86" s="18">
        <f t="shared" si="31"/>
        <v>73.001364717261112</v>
      </c>
      <c r="I86" s="19">
        <v>38.18</v>
      </c>
      <c r="J86" s="19">
        <v>2.0500000000000001E-2</v>
      </c>
      <c r="K86" s="19">
        <v>2.9000000000000001E-2</v>
      </c>
      <c r="L86" s="19">
        <v>23.69</v>
      </c>
      <c r="M86" s="19">
        <v>0.39379999999999998</v>
      </c>
      <c r="N86" s="19">
        <v>37.25</v>
      </c>
      <c r="O86" s="19">
        <v>0.2404</v>
      </c>
      <c r="P86" s="19">
        <v>0.1047</v>
      </c>
      <c r="Q86" s="19">
        <v>2.9999999999999997E-4</v>
      </c>
      <c r="R86" s="19">
        <v>0.1</v>
      </c>
      <c r="S86" s="19">
        <f t="shared" si="32"/>
        <v>100.00869999999998</v>
      </c>
      <c r="U86" s="19">
        <f t="shared" si="33"/>
        <v>63.543525151119752</v>
      </c>
      <c r="V86" s="19">
        <f t="shared" si="34"/>
        <v>2.5668058167576113E-2</v>
      </c>
      <c r="W86" s="19">
        <f t="shared" si="35"/>
        <v>5.6884383471359705E-2</v>
      </c>
      <c r="X86" s="19">
        <f t="shared" si="36"/>
        <v>32.974038338409123</v>
      </c>
      <c r="Y86" s="19">
        <f t="shared" si="37"/>
        <v>0.55513734644912271</v>
      </c>
      <c r="Z86" s="19">
        <f t="shared" si="38"/>
        <v>92.42167108305793</v>
      </c>
      <c r="AA86" s="19">
        <f t="shared" si="39"/>
        <v>0.42869319904275155</v>
      </c>
      <c r="AB86" s="19">
        <f t="shared" si="40"/>
        <v>0.14017490400629784</v>
      </c>
      <c r="AC86" s="19">
        <f t="shared" si="41"/>
        <v>3.9476229388473724E-4</v>
      </c>
      <c r="AD86" s="19">
        <f t="shared" si="42"/>
        <v>0.14090004128371209</v>
      </c>
      <c r="AE86" s="19">
        <f t="shared" si="43"/>
        <v>190.28708726730153</v>
      </c>
      <c r="AG86" s="20">
        <f t="shared" si="44"/>
        <v>1.0018051050703993</v>
      </c>
      <c r="AH86" s="20">
        <f t="shared" si="45"/>
        <v>4.0467367286230226E-4</v>
      </c>
      <c r="AI86" s="20">
        <f t="shared" si="46"/>
        <v>8.9681939465686348E-4</v>
      </c>
      <c r="AJ86" s="20">
        <f t="shared" si="47"/>
        <v>0.51985721383326844</v>
      </c>
      <c r="AK86" s="20">
        <f t="shared" si="48"/>
        <v>8.7521022223011787E-3</v>
      </c>
      <c r="AL86" s="20">
        <f t="shared" si="49"/>
        <v>1.4570879045496763</v>
      </c>
      <c r="AM86" s="20">
        <f t="shared" si="50"/>
        <v>6.7586277954933592E-3</v>
      </c>
      <c r="AN86" s="20">
        <f t="shared" si="51"/>
        <v>2.2099487572068977E-3</v>
      </c>
      <c r="AO86" s="20">
        <f t="shared" si="52"/>
        <v>6.2236849523615406E-6</v>
      </c>
      <c r="AP86" s="20">
        <f t="shared" si="53"/>
        <v>2.2213810191826508E-3</v>
      </c>
      <c r="AQ86">
        <f t="shared" si="54"/>
        <v>2.9999999999999991</v>
      </c>
      <c r="AR86" s="19">
        <f t="shared" si="55"/>
        <v>1.9959735139104176</v>
      </c>
      <c r="AS86" s="19">
        <f t="shared" si="56"/>
        <v>1.004026486089582</v>
      </c>
      <c r="AT86" s="19">
        <f t="shared" si="57"/>
        <v>4.0070952343479664</v>
      </c>
      <c r="AU86" s="19">
        <f t="shared" si="58"/>
        <v>73.001364717261112</v>
      </c>
      <c r="AV86" s="19">
        <f t="shared" si="59"/>
        <v>73.704013884892817</v>
      </c>
    </row>
    <row r="87" spans="1:48" x14ac:dyDescent="0.35">
      <c r="A87" s="22" t="s">
        <v>54</v>
      </c>
      <c r="B87" s="22" t="s">
        <v>57</v>
      </c>
      <c r="C87" s="23" t="s">
        <v>52</v>
      </c>
      <c r="D87" s="1" t="s">
        <v>2</v>
      </c>
      <c r="E87" s="1">
        <v>79</v>
      </c>
      <c r="F87" s="1" t="s">
        <v>5</v>
      </c>
      <c r="G87" s="17">
        <f t="shared" si="30"/>
        <v>73.741950917958874</v>
      </c>
      <c r="H87" s="18">
        <f t="shared" si="31"/>
        <v>73.04050188193068</v>
      </c>
      <c r="I87" s="19">
        <v>38.08</v>
      </c>
      <c r="J87" s="19">
        <v>2.1100000000000001E-2</v>
      </c>
      <c r="K87" s="19">
        <v>2.7900000000000001E-2</v>
      </c>
      <c r="L87" s="19">
        <v>23.65</v>
      </c>
      <c r="M87" s="19">
        <v>0.39529999999999998</v>
      </c>
      <c r="N87" s="19">
        <v>37.26</v>
      </c>
      <c r="O87" s="19">
        <v>0.24199999999999999</v>
      </c>
      <c r="P87" s="19">
        <v>9.9599999999999994E-2</v>
      </c>
      <c r="Q87" s="19">
        <v>5.0000000000000001E-4</v>
      </c>
      <c r="R87" s="19">
        <v>5.7700000000000001E-2</v>
      </c>
      <c r="S87" s="19">
        <f t="shared" si="32"/>
        <v>99.834099999999992</v>
      </c>
      <c r="U87" s="19">
        <f t="shared" si="33"/>
        <v>63.377093707559979</v>
      </c>
      <c r="V87" s="19">
        <f t="shared" si="34"/>
        <v>2.6419318406627118E-2</v>
      </c>
      <c r="W87" s="19">
        <f t="shared" si="35"/>
        <v>5.4726699960377087E-2</v>
      </c>
      <c r="X87" s="19">
        <f t="shared" si="36"/>
        <v>32.918362461096486</v>
      </c>
      <c r="Y87" s="19">
        <f t="shared" si="37"/>
        <v>0.55725188687490668</v>
      </c>
      <c r="Z87" s="19">
        <f t="shared" si="38"/>
        <v>92.446482269925866</v>
      </c>
      <c r="AA87" s="19">
        <f t="shared" si="39"/>
        <v>0.43154639837082315</v>
      </c>
      <c r="AB87" s="19">
        <f t="shared" si="40"/>
        <v>0.1333469000862203</v>
      </c>
      <c r="AC87" s="19">
        <f t="shared" si="41"/>
        <v>6.5793715647456219E-4</v>
      </c>
      <c r="AD87" s="19">
        <f t="shared" si="42"/>
        <v>8.1299323820701888E-2</v>
      </c>
      <c r="AE87" s="19">
        <f t="shared" si="43"/>
        <v>190.02718690325844</v>
      </c>
      <c r="AG87" s="20">
        <f t="shared" si="44"/>
        <v>1.0005477859306231</v>
      </c>
      <c r="AH87" s="20">
        <f t="shared" si="45"/>
        <v>4.1708745212457965E-4</v>
      </c>
      <c r="AI87" s="20">
        <f t="shared" si="46"/>
        <v>8.6398216253505996E-4</v>
      </c>
      <c r="AJ87" s="20">
        <f t="shared" si="47"/>
        <v>0.51968925600927307</v>
      </c>
      <c r="AK87" s="20">
        <f t="shared" si="48"/>
        <v>8.7974551845352508E-3</v>
      </c>
      <c r="AL87" s="20">
        <f t="shared" si="49"/>
        <v>1.4594724645951278</v>
      </c>
      <c r="AM87" s="20">
        <f t="shared" si="50"/>
        <v>6.8129156475465876E-3</v>
      </c>
      <c r="AN87" s="20">
        <f t="shared" si="51"/>
        <v>2.1051761423080948E-3</v>
      </c>
      <c r="AO87" s="20">
        <f t="shared" si="52"/>
        <v>1.0386995153638412E-5</v>
      </c>
      <c r="AP87" s="20">
        <f t="shared" si="53"/>
        <v>1.2834898807730733E-3</v>
      </c>
      <c r="AQ87">
        <f t="shared" si="54"/>
        <v>3.0000000000000004</v>
      </c>
      <c r="AR87" s="19">
        <f t="shared" si="55"/>
        <v>1.9981687241886041</v>
      </c>
      <c r="AS87" s="19">
        <f t="shared" si="56"/>
        <v>1.0018312758113961</v>
      </c>
      <c r="AT87" s="19">
        <f t="shared" si="57"/>
        <v>4.0043746873563295</v>
      </c>
      <c r="AU87" s="19">
        <f t="shared" si="58"/>
        <v>73.04050188193068</v>
      </c>
      <c r="AV87" s="19">
        <f t="shared" si="59"/>
        <v>73.741950917958874</v>
      </c>
    </row>
    <row r="88" spans="1:48" x14ac:dyDescent="0.35">
      <c r="A88" s="22" t="s">
        <v>54</v>
      </c>
      <c r="B88" s="22" t="s">
        <v>57</v>
      </c>
      <c r="C88" s="23" t="s">
        <v>52</v>
      </c>
      <c r="D88" s="1" t="s">
        <v>2</v>
      </c>
      <c r="E88" s="1">
        <v>80</v>
      </c>
      <c r="F88" s="1" t="s">
        <v>5</v>
      </c>
      <c r="G88" s="17">
        <f t="shared" si="30"/>
        <v>73.692859229638003</v>
      </c>
      <c r="H88" s="18">
        <f t="shared" si="31"/>
        <v>72.978302349081588</v>
      </c>
      <c r="I88" s="19">
        <v>38.17</v>
      </c>
      <c r="J88" s="19">
        <v>2.4400000000000002E-2</v>
      </c>
      <c r="K88" s="19">
        <v>3.15E-2</v>
      </c>
      <c r="L88" s="19">
        <v>23.71</v>
      </c>
      <c r="M88" s="19">
        <v>0.3957</v>
      </c>
      <c r="N88" s="19">
        <v>37.26</v>
      </c>
      <c r="O88" s="19">
        <v>0.24360000000000001</v>
      </c>
      <c r="P88" s="19">
        <v>0.10589999999999999</v>
      </c>
      <c r="Q88" s="19">
        <v>1.5E-3</v>
      </c>
      <c r="R88" s="19">
        <v>7.1099999999999997E-2</v>
      </c>
      <c r="S88" s="19">
        <f t="shared" si="32"/>
        <v>100.0137</v>
      </c>
      <c r="U88" s="19">
        <f t="shared" si="33"/>
        <v>63.526882006763771</v>
      </c>
      <c r="V88" s="19">
        <f t="shared" si="34"/>
        <v>3.0551249721407662E-2</v>
      </c>
      <c r="W88" s="19">
        <f t="shared" si="35"/>
        <v>6.1788209632683812E-2</v>
      </c>
      <c r="X88" s="19">
        <f t="shared" si="36"/>
        <v>33.001876277065442</v>
      </c>
      <c r="Y88" s="19">
        <f t="shared" si="37"/>
        <v>0.55781576432178237</v>
      </c>
      <c r="Z88" s="19">
        <f t="shared" si="38"/>
        <v>92.446482269925866</v>
      </c>
      <c r="AA88" s="19">
        <f t="shared" si="39"/>
        <v>0.43439959769889469</v>
      </c>
      <c r="AB88" s="19">
        <f t="shared" si="40"/>
        <v>0.14178149316396316</v>
      </c>
      <c r="AC88" s="19">
        <f t="shared" si="41"/>
        <v>1.9738114694236863E-3</v>
      </c>
      <c r="AD88" s="19">
        <f t="shared" si="42"/>
        <v>0.10017992935271929</v>
      </c>
      <c r="AE88" s="19">
        <f t="shared" si="43"/>
        <v>190.30373060911595</v>
      </c>
      <c r="AG88" s="20">
        <f t="shared" si="44"/>
        <v>1.0014551233982067</v>
      </c>
      <c r="AH88" s="20">
        <f t="shared" si="45"/>
        <v>4.8161824716132278E-4</v>
      </c>
      <c r="AI88" s="20">
        <f t="shared" si="46"/>
        <v>9.7404621709067053E-4</v>
      </c>
      <c r="AJ88" s="20">
        <f t="shared" si="47"/>
        <v>0.52025059369200699</v>
      </c>
      <c r="AK88" s="20">
        <f t="shared" si="48"/>
        <v>8.7935601031522044E-3</v>
      </c>
      <c r="AL88" s="20">
        <f t="shared" si="49"/>
        <v>1.4573516027356979</v>
      </c>
      <c r="AM88" s="20">
        <f t="shared" si="50"/>
        <v>6.8479939354076855E-3</v>
      </c>
      <c r="AN88" s="20">
        <f t="shared" si="51"/>
        <v>2.2350821927161662E-3</v>
      </c>
      <c r="AO88" s="20">
        <f t="shared" si="52"/>
        <v>3.1115703246163318E-5</v>
      </c>
      <c r="AP88" s="20">
        <f t="shared" si="53"/>
        <v>1.579263775314352E-3</v>
      </c>
      <c r="AQ88">
        <f t="shared" si="54"/>
        <v>3</v>
      </c>
      <c r="AR88" s="19">
        <f t="shared" si="55"/>
        <v>1.996965612826479</v>
      </c>
      <c r="AS88" s="19">
        <f t="shared" si="56"/>
        <v>1.003034387173521</v>
      </c>
      <c r="AT88" s="19">
        <f t="shared" si="57"/>
        <v>4.0059102015132435</v>
      </c>
      <c r="AU88" s="19">
        <f t="shared" si="58"/>
        <v>72.978302349081588</v>
      </c>
      <c r="AV88" s="19">
        <f t="shared" si="59"/>
        <v>73.692859229638003</v>
      </c>
    </row>
    <row r="89" spans="1:48" x14ac:dyDescent="0.35">
      <c r="A89" s="22" t="s">
        <v>54</v>
      </c>
      <c r="B89" s="22" t="s">
        <v>57</v>
      </c>
      <c r="C89" s="23" t="s">
        <v>52</v>
      </c>
      <c r="D89" s="1" t="s">
        <v>2</v>
      </c>
      <c r="E89" s="1">
        <v>81</v>
      </c>
      <c r="F89" s="1" t="s">
        <v>5</v>
      </c>
      <c r="G89" s="17">
        <f t="shared" si="30"/>
        <v>73.694342907666098</v>
      </c>
      <c r="H89" s="18">
        <f t="shared" si="31"/>
        <v>72.985838610041469</v>
      </c>
      <c r="I89" s="19">
        <v>38.130000000000003</v>
      </c>
      <c r="J89" s="19">
        <v>2.4899999999999999E-2</v>
      </c>
      <c r="K89" s="19">
        <v>3.3000000000000002E-2</v>
      </c>
      <c r="L89" s="19">
        <v>23.74</v>
      </c>
      <c r="M89" s="19">
        <v>0.39460000000000001</v>
      </c>
      <c r="N89" s="19">
        <v>37.31</v>
      </c>
      <c r="O89" s="19">
        <v>0.24099999999999999</v>
      </c>
      <c r="P89" s="19">
        <v>0.1008</v>
      </c>
      <c r="Q89" s="19">
        <v>1.9E-3</v>
      </c>
      <c r="R89" s="19">
        <v>7.5600000000000001E-2</v>
      </c>
      <c r="S89" s="19">
        <f t="shared" si="32"/>
        <v>100.05180000000001</v>
      </c>
      <c r="U89" s="19">
        <f t="shared" si="33"/>
        <v>63.460309429339873</v>
      </c>
      <c r="V89" s="19">
        <f t="shared" si="34"/>
        <v>3.1177299920616835E-2</v>
      </c>
      <c r="W89" s="19">
        <f t="shared" si="35"/>
        <v>6.4730505329478286E-2</v>
      </c>
      <c r="X89" s="19">
        <f t="shared" si="36"/>
        <v>33.04363318504992</v>
      </c>
      <c r="Y89" s="19">
        <f t="shared" si="37"/>
        <v>0.55626510134287421</v>
      </c>
      <c r="Z89" s="19">
        <f t="shared" si="38"/>
        <v>92.570538204265532</v>
      </c>
      <c r="AA89" s="19">
        <f t="shared" si="39"/>
        <v>0.42976314879077837</v>
      </c>
      <c r="AB89" s="19">
        <f t="shared" si="40"/>
        <v>0.13495348924388562</v>
      </c>
      <c r="AC89" s="19">
        <f t="shared" si="41"/>
        <v>2.5001611946033359E-3</v>
      </c>
      <c r="AD89" s="19">
        <f t="shared" si="42"/>
        <v>0.10652043121048635</v>
      </c>
      <c r="AE89" s="19">
        <f t="shared" si="43"/>
        <v>190.40039095568807</v>
      </c>
      <c r="AG89" s="20">
        <f t="shared" si="44"/>
        <v>0.99989778031667498</v>
      </c>
      <c r="AH89" s="20">
        <f t="shared" si="45"/>
        <v>4.912379606595357E-4</v>
      </c>
      <c r="AI89" s="20">
        <f t="shared" si="46"/>
        <v>1.0199113300856043E-3</v>
      </c>
      <c r="AJ89" s="20">
        <f t="shared" si="47"/>
        <v>0.52064441179756049</v>
      </c>
      <c r="AK89" s="20">
        <f t="shared" si="48"/>
        <v>8.7646632218155562E-3</v>
      </c>
      <c r="AL89" s="20">
        <f t="shared" si="49"/>
        <v>1.4585664095481217</v>
      </c>
      <c r="AM89" s="20">
        <f t="shared" si="50"/>
        <v>6.7714642806190033E-3</v>
      </c>
      <c r="AN89" s="20">
        <f t="shared" si="51"/>
        <v>2.1263636366475745E-3</v>
      </c>
      <c r="AO89" s="20">
        <f t="shared" si="52"/>
        <v>3.9393215245842628E-5</v>
      </c>
      <c r="AP89" s="20">
        <f t="shared" si="53"/>
        <v>1.6783646925695157E-3</v>
      </c>
      <c r="AQ89">
        <f t="shared" si="54"/>
        <v>2.9999999999999996</v>
      </c>
      <c r="AR89" s="19">
        <f t="shared" si="55"/>
        <v>1.9984238549907551</v>
      </c>
      <c r="AS89" s="19">
        <f t="shared" si="56"/>
        <v>1.0015761450092444</v>
      </c>
      <c r="AT89" s="19">
        <f t="shared" si="57"/>
        <v>4.0044797027995553</v>
      </c>
      <c r="AU89" s="19">
        <f t="shared" si="58"/>
        <v>72.985838610041469</v>
      </c>
      <c r="AV89" s="19">
        <f t="shared" si="59"/>
        <v>73.694342907666098</v>
      </c>
    </row>
    <row r="90" spans="1:48" x14ac:dyDescent="0.35">
      <c r="A90" s="22" t="s">
        <v>54</v>
      </c>
      <c r="B90" s="22" t="s">
        <v>57</v>
      </c>
      <c r="C90" s="23" t="s">
        <v>52</v>
      </c>
      <c r="D90" s="1" t="s">
        <v>2</v>
      </c>
      <c r="E90" s="1">
        <v>82</v>
      </c>
      <c r="F90" s="1" t="s">
        <v>5</v>
      </c>
      <c r="G90" s="17">
        <f t="shared" si="30"/>
        <v>73.70548345453237</v>
      </c>
      <c r="H90" s="18">
        <f t="shared" si="31"/>
        <v>72.995652011245141</v>
      </c>
      <c r="I90" s="19">
        <v>38.11</v>
      </c>
      <c r="J90" s="19">
        <v>2.4199999999999999E-2</v>
      </c>
      <c r="K90" s="19">
        <v>3.2800000000000003E-2</v>
      </c>
      <c r="L90" s="19">
        <v>23.72</v>
      </c>
      <c r="M90" s="19">
        <v>0.39489999999999997</v>
      </c>
      <c r="N90" s="19">
        <v>37.299999999999997</v>
      </c>
      <c r="O90" s="19">
        <v>0.2414</v>
      </c>
      <c r="P90" s="19">
        <v>0.1021</v>
      </c>
      <c r="Q90" s="19">
        <v>1.9E-3</v>
      </c>
      <c r="R90" s="19">
        <v>7.4300000000000005E-2</v>
      </c>
      <c r="S90" s="19">
        <f t="shared" si="32"/>
        <v>100.00159999999998</v>
      </c>
      <c r="U90" s="19">
        <f t="shared" si="33"/>
        <v>63.427023140627909</v>
      </c>
      <c r="V90" s="19">
        <f t="shared" si="34"/>
        <v>3.0300829641723995E-2</v>
      </c>
      <c r="W90" s="19">
        <f t="shared" si="35"/>
        <v>6.4338199236572358E-2</v>
      </c>
      <c r="X90" s="19">
        <f t="shared" si="36"/>
        <v>33.015795246393601</v>
      </c>
      <c r="Y90" s="19">
        <f t="shared" si="37"/>
        <v>0.55668800942803087</v>
      </c>
      <c r="Z90" s="19">
        <f t="shared" si="38"/>
        <v>92.545727017397596</v>
      </c>
      <c r="AA90" s="19">
        <f t="shared" si="39"/>
        <v>0.43047644862279633</v>
      </c>
      <c r="AB90" s="19">
        <f t="shared" si="40"/>
        <v>0.13669396083135635</v>
      </c>
      <c r="AC90" s="19">
        <f t="shared" si="41"/>
        <v>2.5001611946033359E-3</v>
      </c>
      <c r="AD90" s="19">
        <f t="shared" si="42"/>
        <v>0.10468873067379809</v>
      </c>
      <c r="AE90" s="19">
        <f t="shared" si="43"/>
        <v>190.31423174404799</v>
      </c>
      <c r="AG90" s="20">
        <f t="shared" si="44"/>
        <v>0.99982574964646442</v>
      </c>
      <c r="AH90" s="20">
        <f t="shared" si="45"/>
        <v>4.7764419976445053E-4</v>
      </c>
      <c r="AI90" s="20">
        <f t="shared" si="46"/>
        <v>1.0141889859782047E-3</v>
      </c>
      <c r="AJ90" s="20">
        <f t="shared" si="47"/>
        <v>0.52044129769753011</v>
      </c>
      <c r="AK90" s="20">
        <f t="shared" si="48"/>
        <v>8.7752976379094332E-3</v>
      </c>
      <c r="AL90" s="20">
        <f t="shared" si="49"/>
        <v>1.4588356241564986</v>
      </c>
      <c r="AM90" s="20">
        <f t="shared" si="50"/>
        <v>6.7857738963275297E-3</v>
      </c>
      <c r="AN90" s="20">
        <f t="shared" si="51"/>
        <v>2.154762041367378E-3</v>
      </c>
      <c r="AO90" s="20">
        <f t="shared" si="52"/>
        <v>3.9411049373844754E-5</v>
      </c>
      <c r="AP90" s="20">
        <f t="shared" si="53"/>
        <v>1.6502506887860035E-3</v>
      </c>
      <c r="AQ90">
        <f t="shared" si="54"/>
        <v>3</v>
      </c>
      <c r="AR90" s="19">
        <f t="shared" si="55"/>
        <v>1.9985239996647497</v>
      </c>
      <c r="AS90" s="19">
        <f t="shared" si="56"/>
        <v>1.0014760003352505</v>
      </c>
      <c r="AT90" s="19">
        <f t="shared" si="57"/>
        <v>4.0043632453930815</v>
      </c>
      <c r="AU90" s="19">
        <f t="shared" si="58"/>
        <v>72.995652011245141</v>
      </c>
      <c r="AV90" s="19">
        <f t="shared" si="59"/>
        <v>73.70548345453237</v>
      </c>
    </row>
    <row r="91" spans="1:48" x14ac:dyDescent="0.35">
      <c r="A91" s="22" t="s">
        <v>54</v>
      </c>
      <c r="B91" s="22" t="s">
        <v>57</v>
      </c>
      <c r="C91" s="23" t="s">
        <v>52</v>
      </c>
      <c r="D91" s="1" t="s">
        <v>2</v>
      </c>
      <c r="E91" s="1">
        <v>83</v>
      </c>
      <c r="F91" s="1" t="s">
        <v>5</v>
      </c>
      <c r="G91" s="17">
        <f t="shared" si="30"/>
        <v>73.715871038619653</v>
      </c>
      <c r="H91" s="18">
        <f t="shared" si="31"/>
        <v>73.006046514995333</v>
      </c>
      <c r="I91" s="19">
        <v>38.06</v>
      </c>
      <c r="J91" s="19">
        <v>2.2800000000000001E-2</v>
      </c>
      <c r="K91" s="19">
        <v>3.2199999999999999E-2</v>
      </c>
      <c r="L91" s="19">
        <v>23.72</v>
      </c>
      <c r="M91" s="19">
        <v>0.39340000000000003</v>
      </c>
      <c r="N91" s="19">
        <v>37.32</v>
      </c>
      <c r="O91" s="19">
        <v>0.24410000000000001</v>
      </c>
      <c r="P91" s="19">
        <v>0.1021</v>
      </c>
      <c r="Q91" s="19">
        <v>2.3E-3</v>
      </c>
      <c r="R91" s="19">
        <v>7.2900000000000006E-2</v>
      </c>
      <c r="S91" s="19">
        <f t="shared" si="32"/>
        <v>99.969800000000006</v>
      </c>
      <c r="U91" s="19">
        <f t="shared" si="33"/>
        <v>63.34380741884803</v>
      </c>
      <c r="V91" s="19">
        <f t="shared" si="34"/>
        <v>2.8547889083938311E-2</v>
      </c>
      <c r="W91" s="19">
        <f t="shared" si="35"/>
        <v>6.316128095785456E-2</v>
      </c>
      <c r="X91" s="19">
        <f t="shared" si="36"/>
        <v>33.015795246393601</v>
      </c>
      <c r="Y91" s="19">
        <f t="shared" si="37"/>
        <v>0.55457346900224713</v>
      </c>
      <c r="Z91" s="19">
        <f t="shared" si="38"/>
        <v>92.595349391133468</v>
      </c>
      <c r="AA91" s="19">
        <f t="shared" si="39"/>
        <v>0.43529122248891705</v>
      </c>
      <c r="AB91" s="19">
        <f t="shared" si="40"/>
        <v>0.13669396083135635</v>
      </c>
      <c r="AC91" s="19">
        <f t="shared" si="41"/>
        <v>3.0265109197829855E-3</v>
      </c>
      <c r="AD91" s="19">
        <f t="shared" si="42"/>
        <v>0.10271613009582613</v>
      </c>
      <c r="AE91" s="19">
        <f t="shared" si="43"/>
        <v>190.27896251975505</v>
      </c>
      <c r="AG91" s="20">
        <f t="shared" si="44"/>
        <v>0.99869906657082352</v>
      </c>
      <c r="AH91" s="20">
        <f t="shared" si="45"/>
        <v>4.5009530280008375E-4</v>
      </c>
      <c r="AI91" s="20">
        <f t="shared" si="46"/>
        <v>9.958212950309268E-4</v>
      </c>
      <c r="AJ91" s="20">
        <f t="shared" si="47"/>
        <v>0.52053776427805343</v>
      </c>
      <c r="AK91" s="20">
        <f t="shared" si="48"/>
        <v>8.7435856543206202E-3</v>
      </c>
      <c r="AL91" s="20">
        <f t="shared" si="49"/>
        <v>1.459888389629832</v>
      </c>
      <c r="AM91" s="20">
        <f t="shared" si="50"/>
        <v>6.8629429663364565E-3</v>
      </c>
      <c r="AN91" s="20">
        <f t="shared" si="51"/>
        <v>2.155161438046488E-3</v>
      </c>
      <c r="AO91" s="20">
        <f t="shared" si="52"/>
        <v>4.7716955353938857E-5</v>
      </c>
      <c r="AP91" s="20">
        <f t="shared" si="53"/>
        <v>1.6194559094018916E-3</v>
      </c>
      <c r="AQ91">
        <f t="shared" si="54"/>
        <v>2.9999999999999996</v>
      </c>
      <c r="AR91" s="19">
        <f t="shared" si="55"/>
        <v>1.999681477519774</v>
      </c>
      <c r="AS91" s="19">
        <f t="shared" si="56"/>
        <v>1.0003185224802253</v>
      </c>
      <c r="AT91" s="19">
        <f t="shared" si="57"/>
        <v>4.0031538371042643</v>
      </c>
      <c r="AU91" s="19">
        <f t="shared" si="58"/>
        <v>73.006046514995333</v>
      </c>
      <c r="AV91" s="19">
        <f t="shared" si="59"/>
        <v>73.715871038619653</v>
      </c>
    </row>
    <row r="92" spans="1:48" x14ac:dyDescent="0.35">
      <c r="A92" s="22" t="s">
        <v>54</v>
      </c>
      <c r="B92" s="22" t="s">
        <v>57</v>
      </c>
      <c r="C92" s="23" t="s">
        <v>52</v>
      </c>
      <c r="D92" s="1" t="s">
        <v>2</v>
      </c>
      <c r="E92" s="1">
        <v>84</v>
      </c>
      <c r="F92" s="1" t="s">
        <v>5</v>
      </c>
      <c r="G92" s="17">
        <f t="shared" si="30"/>
        <v>73.740384551822288</v>
      </c>
      <c r="H92" s="18">
        <f t="shared" si="31"/>
        <v>73.032759549591489</v>
      </c>
      <c r="I92" s="19">
        <v>38</v>
      </c>
      <c r="J92" s="19">
        <v>2.4E-2</v>
      </c>
      <c r="K92" s="19">
        <v>3.1099999999999999E-2</v>
      </c>
      <c r="L92" s="19">
        <v>23.69</v>
      </c>
      <c r="M92" s="19">
        <v>0.39460000000000001</v>
      </c>
      <c r="N92" s="19">
        <v>37.32</v>
      </c>
      <c r="O92" s="19">
        <v>0.24149999999999999</v>
      </c>
      <c r="P92" s="19">
        <v>0.10290000000000001</v>
      </c>
      <c r="Q92" s="19">
        <v>6.9999999999999999E-4</v>
      </c>
      <c r="R92" s="19">
        <v>6.9400000000000003E-2</v>
      </c>
      <c r="S92" s="19">
        <f t="shared" si="32"/>
        <v>99.874200000000002</v>
      </c>
      <c r="U92" s="19">
        <f t="shared" si="33"/>
        <v>63.243948552712162</v>
      </c>
      <c r="V92" s="19">
        <f t="shared" si="34"/>
        <v>3.0050409562040324E-2</v>
      </c>
      <c r="W92" s="19">
        <f t="shared" si="35"/>
        <v>6.1003597446871949E-2</v>
      </c>
      <c r="X92" s="19">
        <f t="shared" si="36"/>
        <v>32.974038338409123</v>
      </c>
      <c r="Y92" s="19">
        <f t="shared" si="37"/>
        <v>0.55626510134287421</v>
      </c>
      <c r="Z92" s="19">
        <f t="shared" si="38"/>
        <v>92.595349391133468</v>
      </c>
      <c r="AA92" s="19">
        <f t="shared" si="39"/>
        <v>0.43065477358080079</v>
      </c>
      <c r="AB92" s="19">
        <f t="shared" si="40"/>
        <v>0.13776502026979989</v>
      </c>
      <c r="AC92" s="19">
        <f t="shared" si="41"/>
        <v>9.2111201906438687E-4</v>
      </c>
      <c r="AD92" s="19">
        <f t="shared" si="42"/>
        <v>9.7784628650896196E-2</v>
      </c>
      <c r="AE92" s="19">
        <f t="shared" si="43"/>
        <v>190.12778092512707</v>
      </c>
      <c r="AG92" s="20">
        <f t="shared" si="44"/>
        <v>0.99791753069928002</v>
      </c>
      <c r="AH92" s="20">
        <f t="shared" si="45"/>
        <v>4.7416126274372713E-4</v>
      </c>
      <c r="AI92" s="20">
        <f t="shared" si="46"/>
        <v>9.6256733997587699E-4</v>
      </c>
      <c r="AJ92" s="20">
        <f t="shared" si="47"/>
        <v>0.52029279747488988</v>
      </c>
      <c r="AK92" s="20">
        <f t="shared" si="48"/>
        <v>8.7772302180595032E-3</v>
      </c>
      <c r="AL92" s="20">
        <f t="shared" si="49"/>
        <v>1.4610492313208738</v>
      </c>
      <c r="AM92" s="20">
        <f t="shared" si="50"/>
        <v>6.7952422021439465E-3</v>
      </c>
      <c r="AN92" s="20">
        <f t="shared" si="51"/>
        <v>2.1737752305232903E-3</v>
      </c>
      <c r="AO92" s="20">
        <f t="shared" si="52"/>
        <v>1.4534099350170038E-5</v>
      </c>
      <c r="AP92" s="20">
        <f t="shared" si="53"/>
        <v>1.5429301521602057E-3</v>
      </c>
      <c r="AQ92">
        <f t="shared" si="54"/>
        <v>3.0000000000000004</v>
      </c>
      <c r="AR92" s="19">
        <f t="shared" si="55"/>
        <v>2.0005395391485603</v>
      </c>
      <c r="AS92" s="19">
        <f t="shared" si="56"/>
        <v>0.99946046085144025</v>
      </c>
      <c r="AT92" s="19">
        <f t="shared" si="57"/>
        <v>4.0022742584755147</v>
      </c>
      <c r="AU92" s="19">
        <f t="shared" si="58"/>
        <v>73.032759549591489</v>
      </c>
      <c r="AV92" s="19">
        <f t="shared" si="59"/>
        <v>73.740384551822288</v>
      </c>
    </row>
    <row r="93" spans="1:48" x14ac:dyDescent="0.35">
      <c r="A93" s="22" t="s">
        <v>54</v>
      </c>
      <c r="B93" s="22" t="s">
        <v>57</v>
      </c>
      <c r="C93" s="23" t="s">
        <v>52</v>
      </c>
      <c r="D93" s="1" t="s">
        <v>2</v>
      </c>
      <c r="E93" s="1">
        <v>85</v>
      </c>
      <c r="F93" s="1" t="s">
        <v>5</v>
      </c>
      <c r="G93" s="17">
        <f t="shared" si="30"/>
        <v>73.836878568183025</v>
      </c>
      <c r="H93" s="18">
        <f t="shared" si="31"/>
        <v>73.133229334332256</v>
      </c>
      <c r="I93" s="19">
        <v>38.18</v>
      </c>
      <c r="J93" s="19">
        <v>2.1899999999999999E-2</v>
      </c>
      <c r="K93" s="19">
        <v>2.7400000000000001E-2</v>
      </c>
      <c r="L93" s="19">
        <v>23.61</v>
      </c>
      <c r="M93" s="19">
        <v>0.39739999999999998</v>
      </c>
      <c r="N93" s="19">
        <v>37.380000000000003</v>
      </c>
      <c r="O93" s="19">
        <v>0.24079999999999999</v>
      </c>
      <c r="P93" s="19">
        <v>0.1017</v>
      </c>
      <c r="Q93" s="19">
        <v>1.1999999999999999E-3</v>
      </c>
      <c r="R93" s="19">
        <v>6.2300000000000001E-2</v>
      </c>
      <c r="S93" s="19">
        <f t="shared" si="32"/>
        <v>100.02269999999999</v>
      </c>
      <c r="U93" s="19">
        <f t="shared" si="33"/>
        <v>63.543525151119752</v>
      </c>
      <c r="V93" s="19">
        <f t="shared" si="34"/>
        <v>2.7420998725361797E-2</v>
      </c>
      <c r="W93" s="19">
        <f t="shared" si="35"/>
        <v>5.3745934728112274E-2</v>
      </c>
      <c r="X93" s="19">
        <f t="shared" si="36"/>
        <v>32.862686583783848</v>
      </c>
      <c r="Y93" s="19">
        <f t="shared" si="37"/>
        <v>0.56021224347100396</v>
      </c>
      <c r="Z93" s="19">
        <f t="shared" si="38"/>
        <v>92.744216512341097</v>
      </c>
      <c r="AA93" s="19">
        <f t="shared" si="39"/>
        <v>0.42940649887476945</v>
      </c>
      <c r="AB93" s="19">
        <f t="shared" si="40"/>
        <v>0.13615843111213458</v>
      </c>
      <c r="AC93" s="19">
        <f t="shared" si="41"/>
        <v>1.5790491755389489E-3</v>
      </c>
      <c r="AD93" s="19">
        <f t="shared" si="42"/>
        <v>8.7780725719752636E-2</v>
      </c>
      <c r="AE93" s="19">
        <f t="shared" si="43"/>
        <v>190.44673212905138</v>
      </c>
      <c r="AG93" s="20">
        <f t="shared" si="44"/>
        <v>1.0009653267465008</v>
      </c>
      <c r="AH93" s="20">
        <f t="shared" si="45"/>
        <v>4.3194753334145928E-4</v>
      </c>
      <c r="AI93" s="20">
        <f t="shared" si="46"/>
        <v>8.466294085585995E-4</v>
      </c>
      <c r="AJ93" s="20">
        <f t="shared" si="47"/>
        <v>0.51766737422696163</v>
      </c>
      <c r="AK93" s="20">
        <f t="shared" si="48"/>
        <v>8.8247076314975637E-3</v>
      </c>
      <c r="AL93" s="20">
        <f t="shared" si="49"/>
        <v>1.4609473548146052</v>
      </c>
      <c r="AM93" s="20">
        <f t="shared" si="50"/>
        <v>6.7641984833395783E-3</v>
      </c>
      <c r="AN93" s="20">
        <f t="shared" si="51"/>
        <v>2.1448270010724618E-3</v>
      </c>
      <c r="AO93" s="20">
        <f t="shared" si="52"/>
        <v>2.4873871416217526E-5</v>
      </c>
      <c r="AP93" s="20">
        <f t="shared" si="53"/>
        <v>1.3827602827062989E-3</v>
      </c>
      <c r="AQ93">
        <f t="shared" si="54"/>
        <v>2.9999999999999996</v>
      </c>
      <c r="AR93" s="19">
        <f t="shared" si="55"/>
        <v>1.9976519129707928</v>
      </c>
      <c r="AS93" s="19">
        <f t="shared" si="56"/>
        <v>1.0023480870292072</v>
      </c>
      <c r="AT93" s="19">
        <f t="shared" si="57"/>
        <v>4.0049671429087175</v>
      </c>
      <c r="AU93" s="19">
        <f t="shared" si="58"/>
        <v>73.133229334332256</v>
      </c>
      <c r="AV93" s="19">
        <f t="shared" si="59"/>
        <v>73.836878568183025</v>
      </c>
    </row>
    <row r="94" spans="1:48" x14ac:dyDescent="0.35">
      <c r="A94" s="22" t="s">
        <v>54</v>
      </c>
      <c r="B94" s="22" t="s">
        <v>57</v>
      </c>
      <c r="C94" s="23" t="s">
        <v>52</v>
      </c>
      <c r="D94" s="1" t="s">
        <v>2</v>
      </c>
      <c r="E94" s="1">
        <v>86</v>
      </c>
      <c r="F94" s="1" t="s">
        <v>5</v>
      </c>
      <c r="G94" s="17">
        <f t="shared" si="30"/>
        <v>73.90389065576403</v>
      </c>
      <c r="H94" s="18">
        <f t="shared" si="31"/>
        <v>73.20702991267224</v>
      </c>
      <c r="I94" s="19">
        <v>38.06</v>
      </c>
      <c r="J94" s="19">
        <v>2.2599999999999999E-2</v>
      </c>
      <c r="K94" s="19">
        <v>2.9499999999999998E-2</v>
      </c>
      <c r="L94" s="19">
        <v>23.61</v>
      </c>
      <c r="M94" s="19">
        <v>0.39069999999999999</v>
      </c>
      <c r="N94" s="19">
        <v>37.51</v>
      </c>
      <c r="O94" s="19">
        <v>0.2384</v>
      </c>
      <c r="P94" s="19">
        <v>0.1011</v>
      </c>
      <c r="Q94" s="19">
        <v>1E-3</v>
      </c>
      <c r="R94" s="19">
        <v>6.25E-2</v>
      </c>
      <c r="S94" s="19">
        <f t="shared" si="32"/>
        <v>100.0258</v>
      </c>
      <c r="U94" s="19">
        <f t="shared" si="33"/>
        <v>63.34380741884803</v>
      </c>
      <c r="V94" s="19">
        <f t="shared" si="34"/>
        <v>2.8297469004254637E-2</v>
      </c>
      <c r="W94" s="19">
        <f t="shared" si="35"/>
        <v>5.7865148703624518E-2</v>
      </c>
      <c r="X94" s="19">
        <f t="shared" si="36"/>
        <v>32.862686583783848</v>
      </c>
      <c r="Y94" s="19">
        <f t="shared" si="37"/>
        <v>0.55076729623583609</v>
      </c>
      <c r="Z94" s="19">
        <f t="shared" si="38"/>
        <v>93.066761941624236</v>
      </c>
      <c r="AA94" s="19">
        <f t="shared" si="39"/>
        <v>0.42512669988266216</v>
      </c>
      <c r="AB94" s="19">
        <f t="shared" si="40"/>
        <v>0.13535513653330192</v>
      </c>
      <c r="AC94" s="19">
        <f t="shared" si="41"/>
        <v>1.3158743129491244E-3</v>
      </c>
      <c r="AD94" s="19">
        <f t="shared" si="42"/>
        <v>8.806252580232006E-2</v>
      </c>
      <c r="AE94" s="19">
        <f t="shared" si="43"/>
        <v>190.56004609473106</v>
      </c>
      <c r="AG94" s="20">
        <f t="shared" si="44"/>
        <v>0.99722594610454607</v>
      </c>
      <c r="AH94" s="20">
        <f t="shared" si="45"/>
        <v>4.4548901384376373E-4</v>
      </c>
      <c r="AI94" s="20">
        <f t="shared" si="46"/>
        <v>9.1097504260980247E-4</v>
      </c>
      <c r="AJ94" s="20">
        <f t="shared" si="47"/>
        <v>0.51735955029283276</v>
      </c>
      <c r="AK94" s="20">
        <f t="shared" si="48"/>
        <v>8.6707676796326828E-3</v>
      </c>
      <c r="AL94" s="20">
        <f t="shared" si="49"/>
        <v>1.465156477166661</v>
      </c>
      <c r="AM94" s="20">
        <f t="shared" si="50"/>
        <v>6.6927990719207239E-3</v>
      </c>
      <c r="AN94" s="20">
        <f t="shared" si="51"/>
        <v>2.1309052864000822E-3</v>
      </c>
      <c r="AO94" s="20">
        <f t="shared" si="52"/>
        <v>2.0715900419571339E-5</v>
      </c>
      <c r="AP94" s="20">
        <f t="shared" si="53"/>
        <v>1.3863744411335178E-3</v>
      </c>
      <c r="AQ94">
        <f t="shared" si="54"/>
        <v>3</v>
      </c>
      <c r="AR94" s="19">
        <f t="shared" si="55"/>
        <v>2.0013876794543202</v>
      </c>
      <c r="AS94" s="19">
        <f t="shared" si="56"/>
        <v>0.99861232054567961</v>
      </c>
      <c r="AT94" s="19">
        <f t="shared" si="57"/>
        <v>4.0012719369445948</v>
      </c>
      <c r="AU94" s="19">
        <f t="shared" si="58"/>
        <v>73.20702991267224</v>
      </c>
      <c r="AV94" s="19">
        <f t="shared" si="59"/>
        <v>73.90389065576403</v>
      </c>
    </row>
    <row r="95" spans="1:48" x14ac:dyDescent="0.35">
      <c r="A95" s="22" t="s">
        <v>54</v>
      </c>
      <c r="B95" s="22" t="s">
        <v>57</v>
      </c>
      <c r="C95" s="23" t="s">
        <v>52</v>
      </c>
      <c r="D95" s="1" t="s">
        <v>2</v>
      </c>
      <c r="E95" s="1">
        <v>87</v>
      </c>
      <c r="F95" s="1" t="s">
        <v>5</v>
      </c>
      <c r="G95" s="17">
        <f t="shared" si="30"/>
        <v>73.926300606890223</v>
      </c>
      <c r="H95" s="18">
        <f t="shared" si="31"/>
        <v>73.221764418229611</v>
      </c>
      <c r="I95" s="19">
        <v>38.119999999999997</v>
      </c>
      <c r="J95" s="19">
        <v>2.4E-2</v>
      </c>
      <c r="K95" s="19">
        <v>2.92E-2</v>
      </c>
      <c r="L95" s="19">
        <v>23.57</v>
      </c>
      <c r="M95" s="19">
        <v>0.38969999999999999</v>
      </c>
      <c r="N95" s="19">
        <v>37.49</v>
      </c>
      <c r="O95" s="19">
        <v>0.24329999999999999</v>
      </c>
      <c r="P95" s="19">
        <v>0.10249999999999999</v>
      </c>
      <c r="Q95" s="19">
        <v>2.2000000000000001E-3</v>
      </c>
      <c r="R95" s="19">
        <v>6.4799999999999996E-2</v>
      </c>
      <c r="S95" s="19">
        <f t="shared" si="32"/>
        <v>100.03570000000002</v>
      </c>
      <c r="U95" s="19">
        <f t="shared" si="33"/>
        <v>63.443666284983884</v>
      </c>
      <c r="V95" s="19">
        <f t="shared" si="34"/>
        <v>3.0050409562040324E-2</v>
      </c>
      <c r="W95" s="19">
        <f t="shared" si="35"/>
        <v>5.7276689564265626E-2</v>
      </c>
      <c r="X95" s="19">
        <f t="shared" si="36"/>
        <v>32.80701070647121</v>
      </c>
      <c r="Y95" s="19">
        <f t="shared" si="37"/>
        <v>0.54935760261864686</v>
      </c>
      <c r="Z95" s="19">
        <f t="shared" si="38"/>
        <v>93.017139567888364</v>
      </c>
      <c r="AA95" s="19">
        <f t="shared" si="39"/>
        <v>0.43386462282488125</v>
      </c>
      <c r="AB95" s="19">
        <f t="shared" si="40"/>
        <v>0.13722949055057812</v>
      </c>
      <c r="AC95" s="19">
        <f t="shared" si="41"/>
        <v>2.8949234884880731E-3</v>
      </c>
      <c r="AD95" s="19">
        <f t="shared" si="42"/>
        <v>9.130322675184542E-2</v>
      </c>
      <c r="AE95" s="19">
        <f t="shared" si="43"/>
        <v>190.56979352470418</v>
      </c>
      <c r="AG95" s="20">
        <f t="shared" si="44"/>
        <v>0.9987469437556924</v>
      </c>
      <c r="AH95" s="20">
        <f t="shared" si="45"/>
        <v>4.7306148061935306E-4</v>
      </c>
      <c r="AI95" s="20">
        <f t="shared" si="46"/>
        <v>9.0166476813924865E-4</v>
      </c>
      <c r="AJ95" s="20">
        <f t="shared" si="47"/>
        <v>0.51645662357636446</v>
      </c>
      <c r="AK95" s="20">
        <f t="shared" si="48"/>
        <v>8.6481324105663979E-3</v>
      </c>
      <c r="AL95" s="20">
        <f t="shared" si="49"/>
        <v>1.4643003675579402</v>
      </c>
      <c r="AM95" s="20">
        <f t="shared" si="50"/>
        <v>6.8300114325616562E-3</v>
      </c>
      <c r="AN95" s="20">
        <f t="shared" si="51"/>
        <v>2.1603028687669007E-3</v>
      </c>
      <c r="AO95" s="20">
        <f t="shared" si="52"/>
        <v>4.5572649814192008E-5</v>
      </c>
      <c r="AP95" s="20">
        <f t="shared" si="53"/>
        <v>1.4373194995356306E-3</v>
      </c>
      <c r="AQ95">
        <f t="shared" si="54"/>
        <v>3.0000000000000009</v>
      </c>
      <c r="AR95" s="19">
        <f t="shared" si="55"/>
        <v>1.9998157367447726</v>
      </c>
      <c r="AS95" s="19">
        <f t="shared" si="56"/>
        <v>1.000184263255228</v>
      </c>
      <c r="AT95" s="19">
        <f t="shared" si="57"/>
        <v>4.0029069683040692</v>
      </c>
      <c r="AU95" s="19">
        <f t="shared" si="58"/>
        <v>73.221764418229611</v>
      </c>
      <c r="AV95" s="19">
        <f t="shared" si="59"/>
        <v>73.926300606890223</v>
      </c>
    </row>
    <row r="96" spans="1:48" x14ac:dyDescent="0.35">
      <c r="A96" s="22" t="s">
        <v>54</v>
      </c>
      <c r="B96" s="22" t="s">
        <v>57</v>
      </c>
      <c r="C96" s="23" t="s">
        <v>52</v>
      </c>
      <c r="D96" s="1" t="s">
        <v>2</v>
      </c>
      <c r="E96" s="1">
        <v>88</v>
      </c>
      <c r="F96" s="1" t="s">
        <v>5</v>
      </c>
      <c r="G96" s="17">
        <f t="shared" si="30"/>
        <v>74.003116784345863</v>
      </c>
      <c r="H96" s="18">
        <f t="shared" si="31"/>
        <v>73.310069344797427</v>
      </c>
      <c r="I96" s="19">
        <v>38.17</v>
      </c>
      <c r="J96" s="19">
        <v>1.95E-2</v>
      </c>
      <c r="K96" s="19">
        <v>2.3E-2</v>
      </c>
      <c r="L96" s="19">
        <v>23.52</v>
      </c>
      <c r="M96" s="19">
        <v>0.38829999999999998</v>
      </c>
      <c r="N96" s="19">
        <v>37.56</v>
      </c>
      <c r="O96" s="19">
        <v>0.24079999999999999</v>
      </c>
      <c r="P96" s="19">
        <v>0.10630000000000001</v>
      </c>
      <c r="Q96" s="19">
        <v>1.4E-3</v>
      </c>
      <c r="R96" s="19">
        <v>4.1200000000000001E-2</v>
      </c>
      <c r="S96" s="19">
        <f t="shared" si="32"/>
        <v>100.07050000000001</v>
      </c>
      <c r="U96" s="19">
        <f t="shared" si="33"/>
        <v>63.526882006763771</v>
      </c>
      <c r="V96" s="19">
        <f t="shared" si="34"/>
        <v>2.4415957769157764E-2</v>
      </c>
      <c r="W96" s="19">
        <f t="shared" si="35"/>
        <v>4.5115200684181823E-2</v>
      </c>
      <c r="X96" s="19">
        <f t="shared" si="36"/>
        <v>32.737415859830413</v>
      </c>
      <c r="Y96" s="19">
        <f t="shared" si="37"/>
        <v>0.54738403155458193</v>
      </c>
      <c r="Z96" s="19">
        <f t="shared" si="38"/>
        <v>93.190817875963916</v>
      </c>
      <c r="AA96" s="19">
        <f t="shared" si="39"/>
        <v>0.42940649887476945</v>
      </c>
      <c r="AB96" s="19">
        <f t="shared" si="40"/>
        <v>0.14231702288318493</v>
      </c>
      <c r="AC96" s="19">
        <f t="shared" si="41"/>
        <v>1.8422240381287737E-3</v>
      </c>
      <c r="AD96" s="19">
        <f t="shared" si="42"/>
        <v>5.805081700888938E-2</v>
      </c>
      <c r="AE96" s="19">
        <f t="shared" si="43"/>
        <v>190.703647495371</v>
      </c>
      <c r="AG96" s="20">
        <f t="shared" si="44"/>
        <v>0.99935501246727509</v>
      </c>
      <c r="AH96" s="20">
        <f t="shared" si="45"/>
        <v>3.8409267085073059E-4</v>
      </c>
      <c r="AI96" s="20">
        <f t="shared" si="46"/>
        <v>7.0971690279720927E-4</v>
      </c>
      <c r="AJ96" s="20">
        <f t="shared" si="47"/>
        <v>0.51499931369626883</v>
      </c>
      <c r="AK96" s="20">
        <f t="shared" si="48"/>
        <v>8.611015658227545E-3</v>
      </c>
      <c r="AL96" s="20">
        <f t="shared" si="49"/>
        <v>1.4660047529226092</v>
      </c>
      <c r="AM96" s="20">
        <f t="shared" si="50"/>
        <v>6.7550857759843194E-3</v>
      </c>
      <c r="AN96" s="20">
        <f t="shared" si="51"/>
        <v>2.2388196254081519E-3</v>
      </c>
      <c r="AO96" s="20">
        <f t="shared" si="52"/>
        <v>2.8980421648833287E-5</v>
      </c>
      <c r="AP96" s="20">
        <f t="shared" si="53"/>
        <v>9.132098589299158E-4</v>
      </c>
      <c r="AQ96">
        <f t="shared" si="54"/>
        <v>2.9999999999999996</v>
      </c>
      <c r="AR96" s="19">
        <f t="shared" si="55"/>
        <v>1.9997317776737946</v>
      </c>
      <c r="AS96" s="19">
        <f t="shared" si="56"/>
        <v>1.0002682223262049</v>
      </c>
      <c r="AT96" s="19">
        <f t="shared" si="57"/>
        <v>4.0025831881906235</v>
      </c>
      <c r="AU96" s="19">
        <f t="shared" si="58"/>
        <v>73.310069344797427</v>
      </c>
      <c r="AV96" s="19">
        <f t="shared" si="59"/>
        <v>74.003116784345863</v>
      </c>
    </row>
    <row r="97" spans="1:48" x14ac:dyDescent="0.35">
      <c r="A97" s="22" t="s">
        <v>54</v>
      </c>
      <c r="B97" s="22" t="s">
        <v>57</v>
      </c>
      <c r="C97" s="23" t="s">
        <v>52</v>
      </c>
      <c r="D97" s="1" t="s">
        <v>2</v>
      </c>
      <c r="E97" s="1">
        <v>89</v>
      </c>
      <c r="F97" s="1" t="s">
        <v>5</v>
      </c>
      <c r="G97" s="17">
        <f t="shared" si="30"/>
        <v>73.9588538584823</v>
      </c>
      <c r="H97" s="18">
        <f t="shared" si="31"/>
        <v>73.274959154609519</v>
      </c>
      <c r="I97" s="19">
        <v>38.130000000000003</v>
      </c>
      <c r="J97" s="19">
        <v>1.8599999999999998E-2</v>
      </c>
      <c r="K97" s="19">
        <v>2.3300000000000001E-2</v>
      </c>
      <c r="L97" s="19">
        <v>23.48</v>
      </c>
      <c r="M97" s="19">
        <v>0.37809999999999999</v>
      </c>
      <c r="N97" s="19">
        <v>37.409999999999997</v>
      </c>
      <c r="O97" s="19">
        <v>0.2389</v>
      </c>
      <c r="P97" s="19">
        <v>0.1038</v>
      </c>
      <c r="Q97" s="19">
        <v>3.3E-3</v>
      </c>
      <c r="R97" s="19">
        <v>1.9300000000000001E-2</v>
      </c>
      <c r="S97" s="19">
        <f t="shared" si="32"/>
        <v>99.805300000000003</v>
      </c>
      <c r="U97" s="19">
        <f t="shared" si="33"/>
        <v>63.460309429339873</v>
      </c>
      <c r="V97" s="19">
        <f t="shared" si="34"/>
        <v>2.328906741058125E-2</v>
      </c>
      <c r="W97" s="19">
        <f t="shared" si="35"/>
        <v>4.5703659823540722E-2</v>
      </c>
      <c r="X97" s="19">
        <f t="shared" si="36"/>
        <v>32.681739982517776</v>
      </c>
      <c r="Y97" s="19">
        <f t="shared" si="37"/>
        <v>0.53300515665925174</v>
      </c>
      <c r="Z97" s="19">
        <f t="shared" si="38"/>
        <v>92.818650072944877</v>
      </c>
      <c r="AA97" s="19">
        <f t="shared" si="39"/>
        <v>0.42601832467268452</v>
      </c>
      <c r="AB97" s="19">
        <f t="shared" si="40"/>
        <v>0.13896996213804888</v>
      </c>
      <c r="AC97" s="19">
        <f t="shared" si="41"/>
        <v>4.3423852327321103E-3</v>
      </c>
      <c r="AD97" s="19">
        <f t="shared" si="42"/>
        <v>2.7193707967756435E-2</v>
      </c>
      <c r="AE97" s="19">
        <f t="shared" si="43"/>
        <v>190.15922174870715</v>
      </c>
      <c r="AG97" s="20">
        <f t="shared" si="44"/>
        <v>1.0011658994881956</v>
      </c>
      <c r="AH97" s="20">
        <f t="shared" si="45"/>
        <v>3.6741422051081131E-4</v>
      </c>
      <c r="AI97" s="20">
        <f t="shared" si="46"/>
        <v>7.2103250218289426E-4</v>
      </c>
      <c r="AJ97" s="20">
        <f t="shared" si="47"/>
        <v>0.51559539971781532</v>
      </c>
      <c r="AK97" s="20">
        <f t="shared" si="48"/>
        <v>8.4088242225288067E-3</v>
      </c>
      <c r="AL97" s="20">
        <f t="shared" si="49"/>
        <v>1.4643305102857984</v>
      </c>
      <c r="AM97" s="20">
        <f t="shared" si="50"/>
        <v>6.7209728892716333E-3</v>
      </c>
      <c r="AN97" s="20">
        <f t="shared" si="51"/>
        <v>2.1924252875050541E-3</v>
      </c>
      <c r="AO97" s="20">
        <f t="shared" si="52"/>
        <v>6.8506568224240743E-5</v>
      </c>
      <c r="AP97" s="20">
        <f t="shared" si="53"/>
        <v>4.2901481796700692E-4</v>
      </c>
      <c r="AQ97">
        <f t="shared" si="54"/>
        <v>3</v>
      </c>
      <c r="AR97" s="19">
        <f t="shared" si="55"/>
        <v>1.9984050856938371</v>
      </c>
      <c r="AS97" s="19">
        <f t="shared" si="56"/>
        <v>1.0015949143061627</v>
      </c>
      <c r="AT97" s="19">
        <f t="shared" si="57"/>
        <v>4.0036335648305004</v>
      </c>
      <c r="AU97" s="19">
        <f t="shared" si="58"/>
        <v>73.274959154609519</v>
      </c>
      <c r="AV97" s="19">
        <f t="shared" si="59"/>
        <v>73.9588538584823</v>
      </c>
    </row>
    <row r="98" spans="1:48" x14ac:dyDescent="0.35">
      <c r="A98" s="22" t="s">
        <v>54</v>
      </c>
      <c r="B98" s="22" t="s">
        <v>57</v>
      </c>
      <c r="C98" s="23" t="s">
        <v>52</v>
      </c>
      <c r="D98" s="1" t="s">
        <v>2</v>
      </c>
      <c r="E98" s="1">
        <v>90</v>
      </c>
      <c r="F98" s="1" t="s">
        <v>5</v>
      </c>
      <c r="G98" s="17">
        <f t="shared" si="30"/>
        <v>73.811012957481012</v>
      </c>
      <c r="H98" s="18">
        <f t="shared" si="31"/>
        <v>73.115073473490284</v>
      </c>
      <c r="I98" s="19">
        <v>38.19</v>
      </c>
      <c r="J98" s="19">
        <v>2.3E-2</v>
      </c>
      <c r="K98" s="19">
        <v>2.8799999999999999E-2</v>
      </c>
      <c r="L98" s="19">
        <v>23.61</v>
      </c>
      <c r="M98" s="19">
        <v>0.38519999999999999</v>
      </c>
      <c r="N98" s="19">
        <v>37.33</v>
      </c>
      <c r="O98" s="19">
        <v>0.24030000000000001</v>
      </c>
      <c r="P98" s="19">
        <v>0.10050000000000001</v>
      </c>
      <c r="Q98" s="19">
        <v>2.3E-3</v>
      </c>
      <c r="R98" s="19">
        <v>6.2799999999999995E-2</v>
      </c>
      <c r="S98" s="19">
        <f t="shared" si="32"/>
        <v>99.972899999999996</v>
      </c>
      <c r="U98" s="19">
        <f t="shared" si="33"/>
        <v>63.560168295475727</v>
      </c>
      <c r="V98" s="19">
        <f t="shared" si="34"/>
        <v>2.8798309163621975E-2</v>
      </c>
      <c r="W98" s="19">
        <f t="shared" si="35"/>
        <v>5.649207737845377E-2</v>
      </c>
      <c r="X98" s="19">
        <f t="shared" si="36"/>
        <v>32.862686583783848</v>
      </c>
      <c r="Y98" s="19">
        <f t="shared" si="37"/>
        <v>0.5430139813412953</v>
      </c>
      <c r="Z98" s="19">
        <f t="shared" si="38"/>
        <v>92.620160578001403</v>
      </c>
      <c r="AA98" s="19">
        <f t="shared" si="39"/>
        <v>0.42851487408474714</v>
      </c>
      <c r="AB98" s="19">
        <f t="shared" si="40"/>
        <v>0.13455184195446929</v>
      </c>
      <c r="AC98" s="19">
        <f t="shared" si="41"/>
        <v>3.0265109197829855E-3</v>
      </c>
      <c r="AD98" s="19">
        <f t="shared" si="42"/>
        <v>8.8485225926171182E-2</v>
      </c>
      <c r="AE98" s="19">
        <f t="shared" si="43"/>
        <v>190.32589827802954</v>
      </c>
      <c r="AG98" s="20">
        <f t="shared" si="44"/>
        <v>1.0018631547866366</v>
      </c>
      <c r="AH98" s="20">
        <f t="shared" si="45"/>
        <v>4.5393153676153705E-4</v>
      </c>
      <c r="AI98" s="20">
        <f t="shared" si="46"/>
        <v>8.9045281629402382E-4</v>
      </c>
      <c r="AJ98" s="20">
        <f t="shared" si="47"/>
        <v>0.51799603019518314</v>
      </c>
      <c r="AK98" s="20">
        <f t="shared" si="48"/>
        <v>8.5592237250033572E-3</v>
      </c>
      <c r="AL98" s="20">
        <f t="shared" si="49"/>
        <v>1.4599194552498762</v>
      </c>
      <c r="AM98" s="20">
        <f t="shared" si="50"/>
        <v>6.7544387489310992E-3</v>
      </c>
      <c r="AN98" s="20">
        <f t="shared" si="51"/>
        <v>2.1208649454198016E-3</v>
      </c>
      <c r="AO98" s="20">
        <f t="shared" si="52"/>
        <v>4.7705188003818085E-5</v>
      </c>
      <c r="AP98" s="20">
        <f t="shared" si="53"/>
        <v>1.3947428078901476E-3</v>
      </c>
      <c r="AQ98">
        <f t="shared" si="54"/>
        <v>3</v>
      </c>
      <c r="AR98" s="19">
        <f t="shared" si="55"/>
        <v>1.996742102405473</v>
      </c>
      <c r="AS98" s="19">
        <f t="shared" si="56"/>
        <v>1.0032578975945268</v>
      </c>
      <c r="AT98" s="19">
        <f t="shared" si="57"/>
        <v>4.0059148594160892</v>
      </c>
      <c r="AU98" s="19">
        <f t="shared" si="58"/>
        <v>73.115073473490284</v>
      </c>
      <c r="AV98" s="19">
        <f t="shared" si="59"/>
        <v>73.811012957481012</v>
      </c>
    </row>
    <row r="99" spans="1:48" x14ac:dyDescent="0.35">
      <c r="A99" s="22" t="s">
        <v>54</v>
      </c>
      <c r="B99" s="22" t="s">
        <v>57</v>
      </c>
      <c r="C99" s="23" t="s">
        <v>52</v>
      </c>
      <c r="D99" s="1" t="s">
        <v>2</v>
      </c>
      <c r="E99" s="1">
        <v>91</v>
      </c>
      <c r="F99" s="1" t="s">
        <v>5</v>
      </c>
      <c r="G99" s="17">
        <f t="shared" si="30"/>
        <v>73.79764620092115</v>
      </c>
      <c r="H99" s="18">
        <f t="shared" si="31"/>
        <v>73.099787958433055</v>
      </c>
      <c r="I99" s="19">
        <v>38.22</v>
      </c>
      <c r="J99" s="19">
        <v>2.2599999999999999E-2</v>
      </c>
      <c r="K99" s="19">
        <v>2.8500000000000001E-2</v>
      </c>
      <c r="L99" s="19">
        <v>23.62</v>
      </c>
      <c r="M99" s="19">
        <v>0.39140000000000003</v>
      </c>
      <c r="N99" s="19">
        <v>37.32</v>
      </c>
      <c r="O99" s="19">
        <v>0.2374</v>
      </c>
      <c r="P99" s="19">
        <v>0.1022</v>
      </c>
      <c r="Q99" s="19">
        <v>1.2999999999999999E-3</v>
      </c>
      <c r="R99" s="19">
        <v>6.25E-2</v>
      </c>
      <c r="S99" s="19">
        <f t="shared" si="32"/>
        <v>100.00589999999998</v>
      </c>
      <c r="U99" s="19">
        <f t="shared" si="33"/>
        <v>63.610097728543657</v>
      </c>
      <c r="V99" s="19">
        <f t="shared" si="34"/>
        <v>2.8297469004254637E-2</v>
      </c>
      <c r="W99" s="19">
        <f t="shared" si="35"/>
        <v>5.5903618239094878E-2</v>
      </c>
      <c r="X99" s="19">
        <f t="shared" si="36"/>
        <v>32.876605553112007</v>
      </c>
      <c r="Y99" s="19">
        <f t="shared" si="37"/>
        <v>0.55175408176786855</v>
      </c>
      <c r="Z99" s="19">
        <f t="shared" si="38"/>
        <v>92.595349391133468</v>
      </c>
      <c r="AA99" s="19">
        <f t="shared" si="39"/>
        <v>0.42334345030261739</v>
      </c>
      <c r="AB99" s="19">
        <f t="shared" si="40"/>
        <v>0.13682784326116179</v>
      </c>
      <c r="AC99" s="19">
        <f t="shared" si="41"/>
        <v>1.7106366068338616E-3</v>
      </c>
      <c r="AD99" s="19">
        <f t="shared" si="42"/>
        <v>8.806252580232006E-2</v>
      </c>
      <c r="AE99" s="19">
        <f t="shared" si="43"/>
        <v>190.36795229777329</v>
      </c>
      <c r="AG99" s="20">
        <f t="shared" si="44"/>
        <v>1.0024286697539011</v>
      </c>
      <c r="AH99" s="20">
        <f t="shared" si="45"/>
        <v>4.4593854158800491E-4</v>
      </c>
      <c r="AI99" s="20">
        <f t="shared" si="46"/>
        <v>8.8098260601632966E-4</v>
      </c>
      <c r="AJ99" s="20">
        <f t="shared" si="47"/>
        <v>0.51810094855177835</v>
      </c>
      <c r="AK99" s="20">
        <f t="shared" si="48"/>
        <v>8.6950677638978156E-3</v>
      </c>
      <c r="AL99" s="20">
        <f t="shared" si="49"/>
        <v>1.4592059473271417</v>
      </c>
      <c r="AM99" s="20">
        <f t="shared" si="50"/>
        <v>6.6714503968676011E-3</v>
      </c>
      <c r="AN99" s="20">
        <f t="shared" si="51"/>
        <v>2.1562638292258749E-3</v>
      </c>
      <c r="AO99" s="20">
        <f t="shared" si="52"/>
        <v>2.695784536503423E-5</v>
      </c>
      <c r="AP99" s="20">
        <f t="shared" si="53"/>
        <v>1.38777338421815E-3</v>
      </c>
      <c r="AQ99">
        <f t="shared" si="54"/>
        <v>3</v>
      </c>
      <c r="AR99" s="19">
        <f t="shared" si="55"/>
        <v>1.9961835568618806</v>
      </c>
      <c r="AS99" s="19">
        <f t="shared" si="56"/>
        <v>1.0038164431381194</v>
      </c>
      <c r="AT99" s="19">
        <f t="shared" si="57"/>
        <v>4.0064748915894377</v>
      </c>
      <c r="AU99" s="19">
        <f t="shared" si="58"/>
        <v>73.099787958433055</v>
      </c>
      <c r="AV99" s="19">
        <f t="shared" si="59"/>
        <v>73.79764620092115</v>
      </c>
    </row>
    <row r="100" spans="1:48" x14ac:dyDescent="0.35">
      <c r="A100" s="22" t="s">
        <v>54</v>
      </c>
      <c r="B100" s="22" t="s">
        <v>57</v>
      </c>
      <c r="C100" s="23" t="s">
        <v>52</v>
      </c>
      <c r="D100" s="1" t="s">
        <v>2</v>
      </c>
      <c r="E100" s="1">
        <v>92</v>
      </c>
      <c r="F100" s="1" t="s">
        <v>5</v>
      </c>
      <c r="G100" s="17">
        <f t="shared" si="30"/>
        <v>73.701036638097548</v>
      </c>
      <c r="H100" s="18">
        <f t="shared" si="31"/>
        <v>72.999343627140519</v>
      </c>
      <c r="I100" s="19">
        <v>38.090000000000003</v>
      </c>
      <c r="J100" s="19">
        <v>2.3800000000000002E-2</v>
      </c>
      <c r="K100" s="19">
        <v>3.0300000000000001E-2</v>
      </c>
      <c r="L100" s="19">
        <v>23.7</v>
      </c>
      <c r="M100" s="19">
        <v>0.3926</v>
      </c>
      <c r="N100" s="19">
        <v>37.26</v>
      </c>
      <c r="O100" s="19">
        <v>0.23769999999999999</v>
      </c>
      <c r="P100" s="19">
        <v>0.10050000000000001</v>
      </c>
      <c r="Q100" s="19">
        <v>3.5000000000000001E-3</v>
      </c>
      <c r="R100" s="19">
        <v>7.1900000000000006E-2</v>
      </c>
      <c r="S100" s="19">
        <f t="shared" si="32"/>
        <v>99.910300000000007</v>
      </c>
      <c r="U100" s="19">
        <f t="shared" si="33"/>
        <v>63.393736851915968</v>
      </c>
      <c r="V100" s="19">
        <f t="shared" si="34"/>
        <v>2.9799989482356661E-2</v>
      </c>
      <c r="W100" s="19">
        <f t="shared" si="35"/>
        <v>5.9434373075248244E-2</v>
      </c>
      <c r="X100" s="19">
        <f t="shared" si="36"/>
        <v>32.987957307737283</v>
      </c>
      <c r="Y100" s="19">
        <f t="shared" si="37"/>
        <v>0.55344571410849563</v>
      </c>
      <c r="Z100" s="19">
        <f t="shared" si="38"/>
        <v>92.446482269925866</v>
      </c>
      <c r="AA100" s="19">
        <f t="shared" si="39"/>
        <v>0.42387842517663082</v>
      </c>
      <c r="AB100" s="19">
        <f t="shared" si="40"/>
        <v>0.13455184195446929</v>
      </c>
      <c r="AC100" s="19">
        <f t="shared" si="41"/>
        <v>4.6055600953219351E-3</v>
      </c>
      <c r="AD100" s="19">
        <f t="shared" si="42"/>
        <v>0.10130712968298899</v>
      </c>
      <c r="AE100" s="19">
        <f t="shared" si="43"/>
        <v>190.13519946315463</v>
      </c>
      <c r="AG100" s="20">
        <f t="shared" si="44"/>
        <v>1.0002419914498903</v>
      </c>
      <c r="AH100" s="20">
        <f t="shared" si="45"/>
        <v>4.7019157262563773E-4</v>
      </c>
      <c r="AI100" s="20">
        <f t="shared" si="46"/>
        <v>9.377701747450357E-4</v>
      </c>
      <c r="AJ100" s="20">
        <f t="shared" si="47"/>
        <v>0.52049211404640294</v>
      </c>
      <c r="AK100" s="20">
        <f t="shared" si="48"/>
        <v>8.7324027692580689E-3</v>
      </c>
      <c r="AL100" s="20">
        <f t="shared" si="49"/>
        <v>1.4586433632112492</v>
      </c>
      <c r="AM100" s="20">
        <f t="shared" si="50"/>
        <v>6.6880581771305136E-3</v>
      </c>
      <c r="AN100" s="20">
        <f t="shared" si="51"/>
        <v>2.1229920972188543E-3</v>
      </c>
      <c r="AO100" s="20">
        <f t="shared" si="52"/>
        <v>7.2667661353484795E-5</v>
      </c>
      <c r="AP100" s="20">
        <f t="shared" si="53"/>
        <v>1.5984488401257991E-3</v>
      </c>
      <c r="AQ100">
        <f t="shared" si="54"/>
        <v>3.0000000000000009</v>
      </c>
      <c r="AR100" s="19">
        <f t="shared" si="55"/>
        <v>1.9981595597099839</v>
      </c>
      <c r="AS100" s="19">
        <f t="shared" si="56"/>
        <v>1.0018404402900161</v>
      </c>
      <c r="AT100" s="19">
        <f t="shared" si="57"/>
        <v>4.0046402374186867</v>
      </c>
      <c r="AU100" s="19">
        <f t="shared" si="58"/>
        <v>72.999343627140519</v>
      </c>
      <c r="AV100" s="19">
        <f t="shared" si="59"/>
        <v>73.701036638097548</v>
      </c>
    </row>
    <row r="101" spans="1:48" x14ac:dyDescent="0.35">
      <c r="A101" s="22" t="s">
        <v>54</v>
      </c>
      <c r="B101" s="22" t="s">
        <v>57</v>
      </c>
      <c r="C101" s="23" t="s">
        <v>52</v>
      </c>
      <c r="D101" s="1" t="s">
        <v>2</v>
      </c>
      <c r="E101" s="1">
        <v>93</v>
      </c>
      <c r="F101" s="1" t="s">
        <v>5</v>
      </c>
      <c r="G101" s="17">
        <f t="shared" si="30"/>
        <v>73.695833620571904</v>
      </c>
      <c r="H101" s="18">
        <f t="shared" si="31"/>
        <v>72.990984337972961</v>
      </c>
      <c r="I101" s="19">
        <v>38.19</v>
      </c>
      <c r="J101" s="19">
        <v>2.5000000000000001E-2</v>
      </c>
      <c r="K101" s="19">
        <v>3.27E-2</v>
      </c>
      <c r="L101" s="19">
        <v>23.7</v>
      </c>
      <c r="M101" s="19">
        <v>0.39</v>
      </c>
      <c r="N101" s="19">
        <v>37.25</v>
      </c>
      <c r="O101" s="19">
        <v>0.2394</v>
      </c>
      <c r="P101" s="19">
        <v>0.1009</v>
      </c>
      <c r="Q101" s="19">
        <v>2.8999999999999998E-3</v>
      </c>
      <c r="R101" s="19">
        <v>6.8699999999999997E-2</v>
      </c>
      <c r="S101" s="19">
        <f t="shared" si="32"/>
        <v>99.999600000000001</v>
      </c>
      <c r="U101" s="19">
        <f t="shared" si="33"/>
        <v>63.560168295475727</v>
      </c>
      <c r="V101" s="19">
        <f t="shared" si="34"/>
        <v>3.130250996045867E-2</v>
      </c>
      <c r="W101" s="19">
        <f t="shared" si="35"/>
        <v>6.4142046190119387E-2</v>
      </c>
      <c r="X101" s="19">
        <f t="shared" si="36"/>
        <v>32.987957307737283</v>
      </c>
      <c r="Y101" s="19">
        <f t="shared" si="37"/>
        <v>0.54978051070380363</v>
      </c>
      <c r="Z101" s="19">
        <f t="shared" si="38"/>
        <v>92.42167108305793</v>
      </c>
      <c r="AA101" s="19">
        <f t="shared" si="39"/>
        <v>0.42690994946270688</v>
      </c>
      <c r="AB101" s="19">
        <f t="shared" si="40"/>
        <v>0.13508737167369103</v>
      </c>
      <c r="AC101" s="19">
        <f t="shared" si="41"/>
        <v>3.8160355075524599E-3</v>
      </c>
      <c r="AD101" s="19">
        <f t="shared" si="42"/>
        <v>9.6798328361910199E-2</v>
      </c>
      <c r="AE101" s="19">
        <f t="shared" si="43"/>
        <v>190.27763343813115</v>
      </c>
      <c r="AG101" s="20">
        <f t="shared" si="44"/>
        <v>1.0021172822102973</v>
      </c>
      <c r="AH101" s="20">
        <f t="shared" si="45"/>
        <v>4.9352899857202652E-4</v>
      </c>
      <c r="AI101" s="20">
        <f t="shared" si="46"/>
        <v>1.0112914223989738E-3</v>
      </c>
      <c r="AJ101" s="20">
        <f t="shared" si="47"/>
        <v>0.52010249515421891</v>
      </c>
      <c r="AK101" s="20">
        <f t="shared" si="48"/>
        <v>8.6680788609224263E-3</v>
      </c>
      <c r="AL101" s="20">
        <f t="shared" si="49"/>
        <v>1.4571602990812191</v>
      </c>
      <c r="AM101" s="20">
        <f t="shared" si="50"/>
        <v>6.7308481046699084E-3</v>
      </c>
      <c r="AN101" s="20">
        <f t="shared" si="51"/>
        <v>2.1298463077261483E-3</v>
      </c>
      <c r="AO101" s="20">
        <f t="shared" si="52"/>
        <v>6.0165276999725434E-5</v>
      </c>
      <c r="AP101" s="20">
        <f t="shared" si="53"/>
        <v>1.5261645829758158E-3</v>
      </c>
      <c r="AQ101">
        <f t="shared" si="54"/>
        <v>3.0000000000000004</v>
      </c>
      <c r="AR101" s="19">
        <f t="shared" si="55"/>
        <v>1.9963565532067273</v>
      </c>
      <c r="AS101" s="19">
        <f t="shared" si="56"/>
        <v>1.0036434467932731</v>
      </c>
      <c r="AT101" s="19">
        <f t="shared" si="57"/>
        <v>4.0064706269483947</v>
      </c>
      <c r="AU101" s="19">
        <f t="shared" si="58"/>
        <v>72.990984337972961</v>
      </c>
      <c r="AV101" s="19">
        <f t="shared" si="59"/>
        <v>73.695833620571904</v>
      </c>
    </row>
    <row r="102" spans="1:48" x14ac:dyDescent="0.35">
      <c r="A102" s="22" t="s">
        <v>54</v>
      </c>
      <c r="B102" s="22" t="s">
        <v>57</v>
      </c>
      <c r="C102" s="23" t="s">
        <v>52</v>
      </c>
      <c r="D102" s="1" t="s">
        <v>2</v>
      </c>
      <c r="E102" s="1">
        <v>94</v>
      </c>
      <c r="F102" s="1" t="s">
        <v>5</v>
      </c>
      <c r="G102" s="17">
        <f t="shared" si="30"/>
        <v>73.703261172056926</v>
      </c>
      <c r="H102" s="18">
        <f t="shared" si="31"/>
        <v>72.99690924303421</v>
      </c>
      <c r="I102" s="19">
        <v>38.14</v>
      </c>
      <c r="J102" s="19">
        <v>2.46E-2</v>
      </c>
      <c r="K102" s="19">
        <v>3.4599999999999999E-2</v>
      </c>
      <c r="L102" s="19">
        <v>23.71</v>
      </c>
      <c r="M102" s="19">
        <v>0.38969999999999999</v>
      </c>
      <c r="N102" s="19">
        <v>37.28</v>
      </c>
      <c r="O102" s="19">
        <v>0.2409</v>
      </c>
      <c r="P102" s="19">
        <v>9.9400000000000002E-2</v>
      </c>
      <c r="Q102" s="19">
        <v>2.8E-3</v>
      </c>
      <c r="R102" s="19">
        <v>7.9000000000000001E-2</v>
      </c>
      <c r="S102" s="19">
        <f t="shared" si="32"/>
        <v>100.00099999999999</v>
      </c>
      <c r="U102" s="19">
        <f t="shared" si="33"/>
        <v>63.47695257369584</v>
      </c>
      <c r="V102" s="19">
        <f t="shared" si="34"/>
        <v>3.0801669801091332E-2</v>
      </c>
      <c r="W102" s="19">
        <f t="shared" si="35"/>
        <v>6.786895407272571E-2</v>
      </c>
      <c r="X102" s="19">
        <f t="shared" si="36"/>
        <v>33.001876277065442</v>
      </c>
      <c r="Y102" s="19">
        <f t="shared" si="37"/>
        <v>0.54935760261864686</v>
      </c>
      <c r="Z102" s="19">
        <f t="shared" si="38"/>
        <v>92.496104643661738</v>
      </c>
      <c r="AA102" s="19">
        <f t="shared" si="39"/>
        <v>0.42958482383277397</v>
      </c>
      <c r="AB102" s="19">
        <f t="shared" si="40"/>
        <v>0.13307913522660941</v>
      </c>
      <c r="AC102" s="19">
        <f t="shared" si="41"/>
        <v>3.6844480762575475E-3</v>
      </c>
      <c r="AD102" s="19">
        <f t="shared" si="42"/>
        <v>0.11131103261413255</v>
      </c>
      <c r="AE102" s="19">
        <f t="shared" si="43"/>
        <v>190.30062116066529</v>
      </c>
      <c r="AG102" s="20">
        <f t="shared" si="44"/>
        <v>1.0006843727552119</v>
      </c>
      <c r="AH102" s="20">
        <f t="shared" si="45"/>
        <v>4.855738716967147E-4</v>
      </c>
      <c r="AI102" s="20">
        <f t="shared" si="46"/>
        <v>1.0699222155784651E-3</v>
      </c>
      <c r="AJ102" s="20">
        <f t="shared" si="47"/>
        <v>0.52025909441256502</v>
      </c>
      <c r="AK102" s="20">
        <f t="shared" si="48"/>
        <v>8.6603648364579986E-3</v>
      </c>
      <c r="AL102" s="20">
        <f t="shared" si="49"/>
        <v>1.4581576888112724</v>
      </c>
      <c r="AM102" s="20">
        <f t="shared" si="50"/>
        <v>6.7722031785186028E-3</v>
      </c>
      <c r="AN102" s="20">
        <f t="shared" si="51"/>
        <v>2.0979301236371882E-3</v>
      </c>
      <c r="AO102" s="20">
        <f t="shared" si="52"/>
        <v>5.8083595110499534E-5</v>
      </c>
      <c r="AP102" s="20">
        <f t="shared" si="53"/>
        <v>1.7547661999509064E-3</v>
      </c>
      <c r="AQ102">
        <f t="shared" si="54"/>
        <v>3.0000000000000004</v>
      </c>
      <c r="AR102" s="19">
        <f t="shared" si="55"/>
        <v>1.997560861044837</v>
      </c>
      <c r="AS102" s="19">
        <f t="shared" si="56"/>
        <v>1.0024391389551628</v>
      </c>
      <c r="AT102" s="19">
        <f t="shared" si="57"/>
        <v>4.0053860220964426</v>
      </c>
      <c r="AU102" s="19">
        <f t="shared" si="58"/>
        <v>72.99690924303421</v>
      </c>
      <c r="AV102" s="19">
        <f t="shared" si="59"/>
        <v>73.703261172056926</v>
      </c>
    </row>
    <row r="103" spans="1:48" x14ac:dyDescent="0.35">
      <c r="A103" s="22" t="s">
        <v>54</v>
      </c>
      <c r="B103" s="22" t="s">
        <v>57</v>
      </c>
      <c r="C103" s="23" t="s">
        <v>52</v>
      </c>
      <c r="D103" s="1" t="s">
        <v>2</v>
      </c>
      <c r="E103" s="1">
        <v>95</v>
      </c>
      <c r="F103" s="1" t="s">
        <v>5</v>
      </c>
      <c r="G103" s="17">
        <f t="shared" si="30"/>
        <v>73.724040398591796</v>
      </c>
      <c r="H103" s="18">
        <f t="shared" si="31"/>
        <v>73.02560774752277</v>
      </c>
      <c r="I103" s="19">
        <v>38.229999999999997</v>
      </c>
      <c r="J103" s="19">
        <v>1.9199999999999998E-2</v>
      </c>
      <c r="K103" s="19">
        <v>2.8199999999999999E-2</v>
      </c>
      <c r="L103" s="19">
        <v>23.71</v>
      </c>
      <c r="M103" s="19">
        <v>0.39550000000000002</v>
      </c>
      <c r="N103" s="19">
        <v>37.32</v>
      </c>
      <c r="O103" s="19">
        <v>0.2402</v>
      </c>
      <c r="P103" s="19">
        <v>0.1011</v>
      </c>
      <c r="Q103" s="19">
        <v>5.0000000000000001E-4</v>
      </c>
      <c r="R103" s="19">
        <v>6.2E-2</v>
      </c>
      <c r="S103" s="19">
        <f t="shared" si="32"/>
        <v>100.1067</v>
      </c>
      <c r="U103" s="19">
        <f t="shared" si="33"/>
        <v>63.626740872899624</v>
      </c>
      <c r="V103" s="19">
        <f t="shared" si="34"/>
        <v>2.4040327649632258E-2</v>
      </c>
      <c r="W103" s="19">
        <f t="shared" si="35"/>
        <v>5.5315159099735979E-2</v>
      </c>
      <c r="X103" s="19">
        <f t="shared" si="36"/>
        <v>33.001876277065442</v>
      </c>
      <c r="Y103" s="19">
        <f t="shared" si="37"/>
        <v>0.55753382559834452</v>
      </c>
      <c r="Z103" s="19">
        <f t="shared" si="38"/>
        <v>92.595349391133468</v>
      </c>
      <c r="AA103" s="19">
        <f t="shared" si="39"/>
        <v>0.42833654912674263</v>
      </c>
      <c r="AB103" s="19">
        <f t="shared" si="40"/>
        <v>0.13535513653330192</v>
      </c>
      <c r="AC103" s="19">
        <f t="shared" si="41"/>
        <v>6.5793715647456219E-4</v>
      </c>
      <c r="AD103" s="19">
        <f t="shared" si="42"/>
        <v>8.7358025595901501E-2</v>
      </c>
      <c r="AE103" s="19">
        <f t="shared" si="43"/>
        <v>190.51256350185866</v>
      </c>
      <c r="AG103" s="20">
        <f t="shared" si="44"/>
        <v>1.0019298418439297</v>
      </c>
      <c r="AH103" s="20">
        <f t="shared" si="45"/>
        <v>3.785628707273846E-4</v>
      </c>
      <c r="AI103" s="20">
        <f t="shared" si="46"/>
        <v>8.7104742201208664E-4</v>
      </c>
      <c r="AJ103" s="20">
        <f t="shared" si="47"/>
        <v>0.51968031405041915</v>
      </c>
      <c r="AK103" s="20">
        <f t="shared" si="48"/>
        <v>8.7794812376177766E-3</v>
      </c>
      <c r="AL103" s="20">
        <f t="shared" si="49"/>
        <v>1.4580983168109554</v>
      </c>
      <c r="AM103" s="20">
        <f t="shared" si="50"/>
        <v>6.745012632028812E-3</v>
      </c>
      <c r="AN103" s="20">
        <f t="shared" si="51"/>
        <v>2.131436384750259E-3</v>
      </c>
      <c r="AO103" s="20">
        <f t="shared" si="52"/>
        <v>1.0360531784059636E-5</v>
      </c>
      <c r="AP103" s="20">
        <f t="shared" si="53"/>
        <v>1.3756262157752534E-3</v>
      </c>
      <c r="AQ103">
        <f t="shared" si="54"/>
        <v>3</v>
      </c>
      <c r="AR103" s="19">
        <f t="shared" si="55"/>
        <v>1.9966945319402949</v>
      </c>
      <c r="AS103" s="19">
        <f t="shared" si="56"/>
        <v>1.0033054680597051</v>
      </c>
      <c r="AT103" s="19">
        <f t="shared" si="57"/>
        <v>4.0058730859417011</v>
      </c>
      <c r="AU103" s="19">
        <f t="shared" si="58"/>
        <v>73.02560774752277</v>
      </c>
      <c r="AV103" s="19">
        <f t="shared" si="59"/>
        <v>73.724040398591796</v>
      </c>
    </row>
    <row r="104" spans="1:48" x14ac:dyDescent="0.35">
      <c r="A104" s="22" t="s">
        <v>54</v>
      </c>
      <c r="B104" s="22" t="s">
        <v>57</v>
      </c>
      <c r="C104" s="23" t="s">
        <v>52</v>
      </c>
      <c r="D104" s="1" t="s">
        <v>2</v>
      </c>
      <c r="E104" s="1">
        <v>96</v>
      </c>
      <c r="F104" s="1" t="s">
        <v>5</v>
      </c>
      <c r="G104" s="17">
        <f t="shared" si="30"/>
        <v>73.713654891792814</v>
      </c>
      <c r="H104" s="18">
        <f t="shared" si="31"/>
        <v>73.016734448531736</v>
      </c>
      <c r="I104" s="19">
        <v>38.200000000000003</v>
      </c>
      <c r="J104" s="19">
        <v>1.9800000000000002E-2</v>
      </c>
      <c r="K104" s="19">
        <v>2.7900000000000001E-2</v>
      </c>
      <c r="L104" s="19">
        <v>23.71</v>
      </c>
      <c r="M104" s="19">
        <v>0.39190000000000003</v>
      </c>
      <c r="N104" s="19">
        <v>37.299999999999997</v>
      </c>
      <c r="O104" s="19">
        <v>0.24060000000000001</v>
      </c>
      <c r="P104" s="19">
        <v>9.9099999999999994E-2</v>
      </c>
      <c r="Q104" s="19">
        <v>3.5000000000000001E-3</v>
      </c>
      <c r="R104" s="19">
        <v>5.9499999999999997E-2</v>
      </c>
      <c r="S104" s="19">
        <f t="shared" si="32"/>
        <v>100.0523</v>
      </c>
      <c r="U104" s="19">
        <f t="shared" si="33"/>
        <v>63.576811439831708</v>
      </c>
      <c r="V104" s="19">
        <f t="shared" si="34"/>
        <v>2.479158788868327E-2</v>
      </c>
      <c r="W104" s="19">
        <f t="shared" si="35"/>
        <v>5.4726699960377087E-2</v>
      </c>
      <c r="X104" s="19">
        <f t="shared" si="36"/>
        <v>33.001876277065442</v>
      </c>
      <c r="Y104" s="19">
        <f t="shared" si="37"/>
        <v>0.55245892857646328</v>
      </c>
      <c r="Z104" s="19">
        <f t="shared" si="38"/>
        <v>92.545727017397596</v>
      </c>
      <c r="AA104" s="19">
        <f t="shared" si="39"/>
        <v>0.42904984895876058</v>
      </c>
      <c r="AB104" s="19">
        <f t="shared" si="40"/>
        <v>0.13267748793719308</v>
      </c>
      <c r="AC104" s="19">
        <f t="shared" si="41"/>
        <v>4.6055600953219351E-3</v>
      </c>
      <c r="AD104" s="19">
        <f t="shared" si="42"/>
        <v>8.3835524563808689E-2</v>
      </c>
      <c r="AE104" s="19">
        <f t="shared" si="43"/>
        <v>190.40656037227532</v>
      </c>
      <c r="AG104" s="20">
        <f t="shared" si="44"/>
        <v>1.0017009600225253</v>
      </c>
      <c r="AH104" s="20">
        <f t="shared" si="45"/>
        <v>3.9061029998459733E-4</v>
      </c>
      <c r="AI104" s="20">
        <f t="shared" si="46"/>
        <v>8.6226073072342079E-4</v>
      </c>
      <c r="AJ104" s="20">
        <f t="shared" si="47"/>
        <v>0.51996963044563416</v>
      </c>
      <c r="AK104" s="20">
        <f t="shared" si="48"/>
        <v>8.7044100922203139E-3</v>
      </c>
      <c r="AL104" s="20">
        <f t="shared" si="49"/>
        <v>1.4581282310303154</v>
      </c>
      <c r="AM104" s="20">
        <f t="shared" si="50"/>
        <v>6.7600062957899045E-3</v>
      </c>
      <c r="AN104" s="20">
        <f t="shared" si="51"/>
        <v>2.0904346102012558E-3</v>
      </c>
      <c r="AO104" s="20">
        <f t="shared" si="52"/>
        <v>7.2564097891122988E-5</v>
      </c>
      <c r="AP104" s="20">
        <f t="shared" si="53"/>
        <v>1.3208923747148754E-3</v>
      </c>
      <c r="AQ104">
        <f t="shared" si="54"/>
        <v>3</v>
      </c>
      <c r="AR104" s="19">
        <f t="shared" si="55"/>
        <v>1.9969781476027602</v>
      </c>
      <c r="AS104" s="19">
        <f t="shared" si="56"/>
        <v>1.0030218523972401</v>
      </c>
      <c r="AT104" s="19">
        <f t="shared" si="57"/>
        <v>4.0055492565550459</v>
      </c>
      <c r="AU104" s="19">
        <f t="shared" si="58"/>
        <v>73.016734448531736</v>
      </c>
      <c r="AV104" s="19">
        <f t="shared" si="59"/>
        <v>73.713654891792814</v>
      </c>
    </row>
    <row r="105" spans="1:48" x14ac:dyDescent="0.35">
      <c r="A105" s="22" t="s">
        <v>54</v>
      </c>
      <c r="B105" s="22" t="s">
        <v>57</v>
      </c>
      <c r="C105" s="23" t="s">
        <v>52</v>
      </c>
      <c r="D105" s="1" t="s">
        <v>2</v>
      </c>
      <c r="E105" s="1">
        <v>97</v>
      </c>
      <c r="F105" s="1" t="s">
        <v>5</v>
      </c>
      <c r="G105" s="17">
        <f t="shared" si="30"/>
        <v>73.766521297707456</v>
      </c>
      <c r="H105" s="18">
        <f t="shared" si="31"/>
        <v>73.064727929120068</v>
      </c>
      <c r="I105" s="19">
        <v>38.159999999999997</v>
      </c>
      <c r="J105" s="19">
        <v>1.9699999999999999E-2</v>
      </c>
      <c r="K105" s="19">
        <v>2.8199999999999999E-2</v>
      </c>
      <c r="L105" s="19">
        <v>23.62</v>
      </c>
      <c r="M105" s="19">
        <v>0.39479999999999998</v>
      </c>
      <c r="N105" s="19">
        <v>37.26</v>
      </c>
      <c r="O105" s="19">
        <v>0.24160000000000001</v>
      </c>
      <c r="P105" s="19">
        <v>9.98E-2</v>
      </c>
      <c r="Q105" s="19">
        <v>2.0999999999999999E-3</v>
      </c>
      <c r="R105" s="19">
        <v>6.7599999999999993E-2</v>
      </c>
      <c r="S105" s="19">
        <f t="shared" si="32"/>
        <v>99.893799999999999</v>
      </c>
      <c r="U105" s="19">
        <f t="shared" si="33"/>
        <v>63.510238862407789</v>
      </c>
      <c r="V105" s="19">
        <f t="shared" si="34"/>
        <v>2.4666377848841434E-2</v>
      </c>
      <c r="W105" s="19">
        <f t="shared" si="35"/>
        <v>5.5315159099735979E-2</v>
      </c>
      <c r="X105" s="19">
        <f t="shared" si="36"/>
        <v>32.876605553112007</v>
      </c>
      <c r="Y105" s="19">
        <f t="shared" si="37"/>
        <v>0.55654704006631195</v>
      </c>
      <c r="Z105" s="19">
        <f t="shared" si="38"/>
        <v>92.446482269925866</v>
      </c>
      <c r="AA105" s="19">
        <f t="shared" si="39"/>
        <v>0.43083309853880525</v>
      </c>
      <c r="AB105" s="19">
        <f t="shared" si="40"/>
        <v>0.13361466494583119</v>
      </c>
      <c r="AC105" s="19">
        <f t="shared" si="41"/>
        <v>2.7633360571931607E-3</v>
      </c>
      <c r="AD105" s="19">
        <f t="shared" si="42"/>
        <v>9.5248427907789368E-2</v>
      </c>
      <c r="AE105" s="19">
        <f t="shared" si="43"/>
        <v>190.1323147899102</v>
      </c>
      <c r="AG105" s="20">
        <f t="shared" si="44"/>
        <v>1.0020953923469211</v>
      </c>
      <c r="AH105" s="20">
        <f t="shared" si="45"/>
        <v>3.8919808885875531E-4</v>
      </c>
      <c r="AI105" s="20">
        <f t="shared" si="46"/>
        <v>8.7278944393314785E-4</v>
      </c>
      <c r="AJ105" s="20">
        <f t="shared" si="47"/>
        <v>0.51874304885163081</v>
      </c>
      <c r="AK105" s="20">
        <f t="shared" si="48"/>
        <v>8.7814694837320684E-3</v>
      </c>
      <c r="AL105" s="20">
        <f t="shared" si="49"/>
        <v>1.4586654936391446</v>
      </c>
      <c r="AM105" s="20">
        <f t="shared" si="50"/>
        <v>6.7978938616751385E-3</v>
      </c>
      <c r="AN105" s="20">
        <f t="shared" si="51"/>
        <v>2.1082370731162277E-3</v>
      </c>
      <c r="AO105" s="20">
        <f t="shared" si="52"/>
        <v>4.3601258317081245E-5</v>
      </c>
      <c r="AP105" s="20">
        <f t="shared" si="53"/>
        <v>1.5028759526706809E-3</v>
      </c>
      <c r="AQ105">
        <f t="shared" si="54"/>
        <v>2.9999999999999991</v>
      </c>
      <c r="AR105" s="19">
        <f t="shared" si="55"/>
        <v>1.9964017317004079</v>
      </c>
      <c r="AS105" s="19">
        <f t="shared" si="56"/>
        <v>1.0035982682995919</v>
      </c>
      <c r="AT105" s="19">
        <f t="shared" si="57"/>
        <v>4.0062294176233104</v>
      </c>
      <c r="AU105" s="19">
        <f t="shared" si="58"/>
        <v>73.064727929120068</v>
      </c>
      <c r="AV105" s="19">
        <f t="shared" si="59"/>
        <v>73.766521297707456</v>
      </c>
    </row>
    <row r="106" spans="1:48" x14ac:dyDescent="0.35">
      <c r="A106" s="22" t="s">
        <v>54</v>
      </c>
      <c r="B106" s="22" t="s">
        <v>57</v>
      </c>
      <c r="C106" s="23" t="s">
        <v>52</v>
      </c>
      <c r="D106" s="1" t="s">
        <v>2</v>
      </c>
      <c r="E106" s="1">
        <v>98</v>
      </c>
      <c r="F106" s="1" t="s">
        <v>5</v>
      </c>
      <c r="G106" s="17">
        <f t="shared" si="30"/>
        <v>73.775281277088183</v>
      </c>
      <c r="H106" s="18">
        <f t="shared" si="31"/>
        <v>73.076737616702474</v>
      </c>
      <c r="I106" s="19">
        <v>38.07</v>
      </c>
      <c r="J106" s="19">
        <v>2.06E-2</v>
      </c>
      <c r="K106" s="19">
        <v>2.7400000000000001E-2</v>
      </c>
      <c r="L106" s="19">
        <v>23.66</v>
      </c>
      <c r="M106" s="19">
        <v>0.39150000000000001</v>
      </c>
      <c r="N106" s="19">
        <v>37.340000000000003</v>
      </c>
      <c r="O106" s="19">
        <v>0.23980000000000001</v>
      </c>
      <c r="P106" s="19">
        <v>0.10390000000000001</v>
      </c>
      <c r="Q106" s="19">
        <v>1.6999999999999999E-3</v>
      </c>
      <c r="R106" s="19">
        <v>7.0999999999999994E-2</v>
      </c>
      <c r="S106" s="19">
        <f t="shared" si="32"/>
        <v>99.925899999999999</v>
      </c>
      <c r="U106" s="19">
        <f t="shared" si="33"/>
        <v>63.360450563204004</v>
      </c>
      <c r="V106" s="19">
        <f t="shared" si="34"/>
        <v>2.5793268207417945E-2</v>
      </c>
      <c r="W106" s="19">
        <f t="shared" si="35"/>
        <v>5.3745934728112274E-2</v>
      </c>
      <c r="X106" s="19">
        <f t="shared" si="36"/>
        <v>32.932281430424645</v>
      </c>
      <c r="Y106" s="19">
        <f t="shared" si="37"/>
        <v>0.55189505112958748</v>
      </c>
      <c r="Z106" s="19">
        <f t="shared" si="38"/>
        <v>92.644971764869354</v>
      </c>
      <c r="AA106" s="19">
        <f t="shared" si="39"/>
        <v>0.42762324929472478</v>
      </c>
      <c r="AB106" s="19">
        <f t="shared" si="40"/>
        <v>0.13910384456785432</v>
      </c>
      <c r="AC106" s="19">
        <f t="shared" si="41"/>
        <v>2.2369863320135111E-3</v>
      </c>
      <c r="AD106" s="19">
        <f t="shared" si="42"/>
        <v>0.10003902931143557</v>
      </c>
      <c r="AE106" s="19">
        <f t="shared" si="43"/>
        <v>190.23814112206915</v>
      </c>
      <c r="AG106" s="20">
        <f t="shared" si="44"/>
        <v>0.99917582545996109</v>
      </c>
      <c r="AH106" s="20">
        <f t="shared" si="45"/>
        <v>4.0675231667976571E-4</v>
      </c>
      <c r="AI106" s="20">
        <f t="shared" si="46"/>
        <v>8.4755771494253701E-4</v>
      </c>
      <c r="AJ106" s="20">
        <f t="shared" si="47"/>
        <v>0.51933247301801311</v>
      </c>
      <c r="AK106" s="20">
        <f t="shared" si="48"/>
        <v>8.703223988749802E-3</v>
      </c>
      <c r="AL106" s="20">
        <f t="shared" si="49"/>
        <v>1.460984183588437</v>
      </c>
      <c r="AM106" s="20">
        <f t="shared" si="50"/>
        <v>6.7434939193450269E-3</v>
      </c>
      <c r="AN106" s="20">
        <f t="shared" si="51"/>
        <v>2.1936270573406666E-3</v>
      </c>
      <c r="AO106" s="20">
        <f t="shared" si="52"/>
        <v>3.5276622008908016E-5</v>
      </c>
      <c r="AP106" s="20">
        <f t="shared" si="53"/>
        <v>1.577586314522134E-3</v>
      </c>
      <c r="AQ106">
        <f t="shared" si="54"/>
        <v>3</v>
      </c>
      <c r="AR106" s="19">
        <f t="shared" si="55"/>
        <v>1.9992465882255168</v>
      </c>
      <c r="AS106" s="19">
        <f t="shared" si="56"/>
        <v>1.0007534117744832</v>
      </c>
      <c r="AT106" s="19">
        <f t="shared" si="57"/>
        <v>4.0034695496345662</v>
      </c>
      <c r="AU106" s="19">
        <f t="shared" si="58"/>
        <v>73.076737616702474</v>
      </c>
      <c r="AV106" s="19">
        <f t="shared" si="59"/>
        <v>73.775281277088183</v>
      </c>
    </row>
    <row r="107" spans="1:48" x14ac:dyDescent="0.35">
      <c r="A107" s="22" t="s">
        <v>54</v>
      </c>
      <c r="B107" s="22" t="s">
        <v>57</v>
      </c>
      <c r="C107" s="23" t="s">
        <v>52</v>
      </c>
      <c r="D107" s="1" t="s">
        <v>2</v>
      </c>
      <c r="E107" s="1">
        <v>99</v>
      </c>
      <c r="F107" s="1" t="s">
        <v>5</v>
      </c>
      <c r="G107" s="17">
        <f t="shared" si="30"/>
        <v>73.804164509424282</v>
      </c>
      <c r="H107" s="18">
        <f t="shared" si="31"/>
        <v>73.093565659525751</v>
      </c>
      <c r="I107" s="19">
        <v>38.159999999999997</v>
      </c>
      <c r="J107" s="19">
        <v>2.1999999999999999E-2</v>
      </c>
      <c r="K107" s="19">
        <v>3.0800000000000001E-2</v>
      </c>
      <c r="L107" s="19">
        <v>23.65</v>
      </c>
      <c r="M107" s="19">
        <v>0.39700000000000002</v>
      </c>
      <c r="N107" s="19">
        <v>37.380000000000003</v>
      </c>
      <c r="O107" s="19">
        <v>0.23960000000000001</v>
      </c>
      <c r="P107" s="19">
        <v>0.1061</v>
      </c>
      <c r="Q107" s="19">
        <v>3.5999999999999999E-3</v>
      </c>
      <c r="R107" s="19">
        <v>7.1300000000000002E-2</v>
      </c>
      <c r="S107" s="19">
        <f t="shared" si="32"/>
        <v>100.06039999999999</v>
      </c>
      <c r="U107" s="19">
        <f t="shared" si="33"/>
        <v>63.510238862407789</v>
      </c>
      <c r="V107" s="19">
        <f t="shared" si="34"/>
        <v>2.7546208765203629E-2</v>
      </c>
      <c r="W107" s="19">
        <f t="shared" si="35"/>
        <v>6.0415138307513064E-2</v>
      </c>
      <c r="X107" s="19">
        <f t="shared" si="36"/>
        <v>32.918362461096486</v>
      </c>
      <c r="Y107" s="19">
        <f t="shared" si="37"/>
        <v>0.55964836602412837</v>
      </c>
      <c r="Z107" s="19">
        <f t="shared" si="38"/>
        <v>92.744216512341097</v>
      </c>
      <c r="AA107" s="19">
        <f t="shared" si="39"/>
        <v>0.42726659937871581</v>
      </c>
      <c r="AB107" s="19">
        <f t="shared" si="40"/>
        <v>0.14204925802357402</v>
      </c>
      <c r="AC107" s="19">
        <f t="shared" si="41"/>
        <v>4.7371475266168471E-3</v>
      </c>
      <c r="AD107" s="19">
        <f t="shared" si="42"/>
        <v>0.10046172943528672</v>
      </c>
      <c r="AE107" s="19">
        <f t="shared" si="43"/>
        <v>190.49494228330644</v>
      </c>
      <c r="AG107" s="20">
        <f t="shared" si="44"/>
        <v>1.0001877966075536</v>
      </c>
      <c r="AH107" s="20">
        <f t="shared" si="45"/>
        <v>4.3381008075642083E-4</v>
      </c>
      <c r="AI107" s="20">
        <f t="shared" si="46"/>
        <v>9.5144476147292548E-4</v>
      </c>
      <c r="AJ107" s="20">
        <f t="shared" si="47"/>
        <v>0.5184131725472253</v>
      </c>
      <c r="AK107" s="20">
        <f t="shared" si="48"/>
        <v>8.8135940930937524E-3</v>
      </c>
      <c r="AL107" s="20">
        <f t="shared" si="49"/>
        <v>1.4605776206028203</v>
      </c>
      <c r="AM107" s="20">
        <f t="shared" si="50"/>
        <v>6.7287865114541399E-3</v>
      </c>
      <c r="AN107" s="20">
        <f t="shared" si="51"/>
        <v>2.2370555824886402E-3</v>
      </c>
      <c r="AO107" s="20">
        <f t="shared" si="52"/>
        <v>7.4602729130283712E-5</v>
      </c>
      <c r="AP107" s="20">
        <f t="shared" si="53"/>
        <v>1.5821164840042648E-3</v>
      </c>
      <c r="AQ107">
        <f t="shared" si="54"/>
        <v>2.9999999999999991</v>
      </c>
      <c r="AR107" s="19">
        <f t="shared" si="55"/>
        <v>1.9982300869084415</v>
      </c>
      <c r="AS107" s="19">
        <f t="shared" si="56"/>
        <v>1.0017699130915578</v>
      </c>
      <c r="AT107" s="19">
        <f t="shared" si="57"/>
        <v>4.0045890315862964</v>
      </c>
      <c r="AU107" s="19">
        <f t="shared" si="58"/>
        <v>73.093565659525751</v>
      </c>
      <c r="AV107" s="19">
        <f t="shared" si="59"/>
        <v>73.804164509424282</v>
      </c>
    </row>
    <row r="108" spans="1:48" x14ac:dyDescent="0.35">
      <c r="A108" s="22" t="s">
        <v>54</v>
      </c>
      <c r="B108" s="22" t="s">
        <v>57</v>
      </c>
      <c r="C108" s="23" t="s">
        <v>52</v>
      </c>
      <c r="D108" s="1" t="s">
        <v>2</v>
      </c>
      <c r="E108" s="1">
        <v>100</v>
      </c>
      <c r="F108" s="1" t="s">
        <v>5</v>
      </c>
      <c r="G108" s="17">
        <f t="shared" si="30"/>
        <v>73.860553340749433</v>
      </c>
      <c r="H108" s="18">
        <f t="shared" si="31"/>
        <v>73.161712780133485</v>
      </c>
      <c r="I108" s="19">
        <v>38.24</v>
      </c>
      <c r="J108" s="19">
        <v>2.3300000000000001E-2</v>
      </c>
      <c r="K108" s="19">
        <v>3.0599999999999999E-2</v>
      </c>
      <c r="L108" s="19">
        <v>23.6</v>
      </c>
      <c r="M108" s="19">
        <v>0.3886</v>
      </c>
      <c r="N108" s="19">
        <v>37.409999999999997</v>
      </c>
      <c r="O108" s="19">
        <v>0.23710000000000001</v>
      </c>
      <c r="P108" s="19">
        <v>0.10440000000000001</v>
      </c>
      <c r="Q108" s="19">
        <v>5.9999999999999995E-4</v>
      </c>
      <c r="R108" s="19">
        <v>7.46E-2</v>
      </c>
      <c r="S108" s="19">
        <f t="shared" si="32"/>
        <v>100.1092</v>
      </c>
      <c r="U108" s="19">
        <f t="shared" si="33"/>
        <v>63.643384017255613</v>
      </c>
      <c r="V108" s="19">
        <f t="shared" si="34"/>
        <v>2.9173939283147484E-2</v>
      </c>
      <c r="W108" s="19">
        <f t="shared" si="35"/>
        <v>6.0022832214607129E-2</v>
      </c>
      <c r="X108" s="19">
        <f t="shared" si="36"/>
        <v>32.848767614455689</v>
      </c>
      <c r="Y108" s="19">
        <f t="shared" si="37"/>
        <v>0.5478069396397387</v>
      </c>
      <c r="Z108" s="19">
        <f t="shared" si="38"/>
        <v>92.818650072944877</v>
      </c>
      <c r="AA108" s="19">
        <f t="shared" si="39"/>
        <v>0.422808475428604</v>
      </c>
      <c r="AB108" s="19">
        <f t="shared" si="40"/>
        <v>0.13977325671688154</v>
      </c>
      <c r="AC108" s="19">
        <f t="shared" si="41"/>
        <v>7.8952458776947447E-4</v>
      </c>
      <c r="AD108" s="19">
        <f t="shared" si="42"/>
        <v>0.10511143079764922</v>
      </c>
      <c r="AE108" s="19">
        <f t="shared" si="43"/>
        <v>190.61628810332459</v>
      </c>
      <c r="AG108" s="20">
        <f t="shared" si="44"/>
        <v>1.0016465746530123</v>
      </c>
      <c r="AH108" s="20">
        <f t="shared" si="45"/>
        <v>4.5915183177840904E-4</v>
      </c>
      <c r="AI108" s="20">
        <f t="shared" si="46"/>
        <v>9.4466479457523732E-4</v>
      </c>
      <c r="AJ108" s="20">
        <f t="shared" si="47"/>
        <v>0.5169878388878788</v>
      </c>
      <c r="AK108" s="20">
        <f t="shared" si="48"/>
        <v>8.6216179911571406E-3</v>
      </c>
      <c r="AL108" s="20">
        <f t="shared" si="49"/>
        <v>1.4608192877404897</v>
      </c>
      <c r="AM108" s="20">
        <f t="shared" si="50"/>
        <v>6.6543391381026955E-3</v>
      </c>
      <c r="AN108" s="20">
        <f t="shared" si="51"/>
        <v>2.1998108048528887E-3</v>
      </c>
      <c r="AO108" s="20">
        <f t="shared" si="52"/>
        <v>1.2425872872020911E-5</v>
      </c>
      <c r="AP108" s="20">
        <f t="shared" si="53"/>
        <v>1.6542882852803166E-3</v>
      </c>
      <c r="AQ108">
        <f t="shared" si="54"/>
        <v>2.9999999999999996</v>
      </c>
      <c r="AR108" s="19">
        <f t="shared" si="55"/>
        <v>1.9966991370617069</v>
      </c>
      <c r="AS108" s="19">
        <f t="shared" si="56"/>
        <v>1.0033008629382927</v>
      </c>
      <c r="AT108" s="19">
        <f t="shared" si="57"/>
        <v>4.0061593967124249</v>
      </c>
      <c r="AU108" s="19">
        <f t="shared" si="58"/>
        <v>73.161712780133485</v>
      </c>
      <c r="AV108" s="19">
        <f t="shared" si="59"/>
        <v>73.860553340749433</v>
      </c>
    </row>
    <row r="109" spans="1:48" x14ac:dyDescent="0.35">
      <c r="A109" s="22" t="s">
        <v>54</v>
      </c>
      <c r="B109" s="22" t="s">
        <v>57</v>
      </c>
      <c r="C109" s="23" t="s">
        <v>52</v>
      </c>
      <c r="D109" s="1" t="s">
        <v>2</v>
      </c>
      <c r="E109" s="1">
        <v>101</v>
      </c>
      <c r="F109" s="1" t="s">
        <v>5</v>
      </c>
      <c r="G109" s="17">
        <f t="shared" si="30"/>
        <v>74.060418571622918</v>
      </c>
      <c r="H109" s="18">
        <f t="shared" si="31"/>
        <v>73.357178621074397</v>
      </c>
      <c r="I109" s="19">
        <v>38.04</v>
      </c>
      <c r="J109" s="19">
        <v>2.1399999999999999E-2</v>
      </c>
      <c r="K109" s="19">
        <v>3.0300000000000001E-2</v>
      </c>
      <c r="L109" s="19">
        <v>23.45</v>
      </c>
      <c r="M109" s="19">
        <v>0.38790000000000002</v>
      </c>
      <c r="N109" s="19">
        <v>37.56</v>
      </c>
      <c r="O109" s="19">
        <v>0.24179999999999999</v>
      </c>
      <c r="P109" s="19">
        <v>0.1057</v>
      </c>
      <c r="Q109" s="19">
        <v>4.0000000000000002E-4</v>
      </c>
      <c r="R109" s="19">
        <v>6.5500000000000003E-2</v>
      </c>
      <c r="S109" s="19">
        <f t="shared" si="32"/>
        <v>99.902999999999992</v>
      </c>
      <c r="U109" s="19">
        <f t="shared" si="33"/>
        <v>63.310521130136074</v>
      </c>
      <c r="V109" s="19">
        <f t="shared" si="34"/>
        <v>2.679494852615262E-2</v>
      </c>
      <c r="W109" s="19">
        <f t="shared" si="35"/>
        <v>5.9434373075248244E-2</v>
      </c>
      <c r="X109" s="19">
        <f t="shared" si="36"/>
        <v>32.639983074533298</v>
      </c>
      <c r="Y109" s="19">
        <f t="shared" si="37"/>
        <v>0.54682015410770624</v>
      </c>
      <c r="Z109" s="19">
        <f t="shared" si="38"/>
        <v>93.190817875963916</v>
      </c>
      <c r="AA109" s="19">
        <f t="shared" si="39"/>
        <v>0.43118974845481423</v>
      </c>
      <c r="AB109" s="19">
        <f t="shared" si="40"/>
        <v>0.14151372830435227</v>
      </c>
      <c r="AC109" s="19">
        <f t="shared" si="41"/>
        <v>5.2634972517964969E-4</v>
      </c>
      <c r="AD109" s="19">
        <f t="shared" si="42"/>
        <v>9.2289527040831432E-2</v>
      </c>
      <c r="AE109" s="19">
        <f t="shared" si="43"/>
        <v>190.43989090986759</v>
      </c>
      <c r="AG109" s="20">
        <f t="shared" si="44"/>
        <v>0.99733077184075924</v>
      </c>
      <c r="AH109" s="20">
        <f t="shared" si="45"/>
        <v>4.2210088020110679E-4</v>
      </c>
      <c r="AI109" s="20">
        <f t="shared" si="46"/>
        <v>9.3626980342124326E-4</v>
      </c>
      <c r="AJ109" s="20">
        <f t="shared" si="47"/>
        <v>0.51417772167252485</v>
      </c>
      <c r="AK109" s="20">
        <f t="shared" si="48"/>
        <v>8.6140590318838431E-3</v>
      </c>
      <c r="AL109" s="20">
        <f t="shared" si="49"/>
        <v>1.4680351490025232</v>
      </c>
      <c r="AM109" s="20">
        <f t="shared" si="50"/>
        <v>6.7925330096763716E-3</v>
      </c>
      <c r="AN109" s="20">
        <f t="shared" si="51"/>
        <v>2.2292660580969662E-3</v>
      </c>
      <c r="AO109" s="20">
        <f t="shared" si="52"/>
        <v>8.2915883221456483E-6</v>
      </c>
      <c r="AP109" s="20">
        <f t="shared" si="53"/>
        <v>1.4538371125907238E-3</v>
      </c>
      <c r="AQ109">
        <f t="shared" si="54"/>
        <v>2.9999999999999996</v>
      </c>
      <c r="AR109" s="19">
        <f t="shared" si="55"/>
        <v>2.0012153910466495</v>
      </c>
      <c r="AS109" s="19">
        <f t="shared" si="56"/>
        <v>0.99878460895334997</v>
      </c>
      <c r="AT109" s="19">
        <f t="shared" si="57"/>
        <v>4.0015163963206053</v>
      </c>
      <c r="AU109" s="19">
        <f t="shared" si="58"/>
        <v>73.357178621074397</v>
      </c>
      <c r="AV109" s="19">
        <f t="shared" si="59"/>
        <v>74.060418571622918</v>
      </c>
    </row>
    <row r="110" spans="1:48" x14ac:dyDescent="0.35">
      <c r="A110" s="22" t="s">
        <v>54</v>
      </c>
      <c r="B110" s="22" t="s">
        <v>57</v>
      </c>
      <c r="C110" s="23" t="s">
        <v>52</v>
      </c>
      <c r="D110" s="1" t="s">
        <v>2</v>
      </c>
      <c r="E110" s="1">
        <v>102</v>
      </c>
      <c r="F110" s="1" t="s">
        <v>5</v>
      </c>
      <c r="G110" s="17">
        <f t="shared" si="30"/>
        <v>74.242175340393246</v>
      </c>
      <c r="H110" s="18">
        <f t="shared" si="31"/>
        <v>73.542162896621335</v>
      </c>
      <c r="I110" s="19">
        <v>38.06</v>
      </c>
      <c r="J110" s="19">
        <v>2.1999999999999999E-2</v>
      </c>
      <c r="K110" s="19">
        <v>2.9499999999999998E-2</v>
      </c>
      <c r="L110" s="19">
        <v>23.34</v>
      </c>
      <c r="M110" s="19">
        <v>0.38240000000000002</v>
      </c>
      <c r="N110" s="19">
        <v>37.74</v>
      </c>
      <c r="O110" s="19">
        <v>0.24279999999999999</v>
      </c>
      <c r="P110" s="19">
        <v>0.1045</v>
      </c>
      <c r="Q110" s="19">
        <v>2.3999999999999998E-3</v>
      </c>
      <c r="R110" s="19">
        <v>6.9900000000000004E-2</v>
      </c>
      <c r="S110" s="19">
        <f t="shared" si="32"/>
        <v>99.993499999999997</v>
      </c>
      <c r="U110" s="19">
        <f t="shared" si="33"/>
        <v>63.34380741884803</v>
      </c>
      <c r="V110" s="19">
        <f t="shared" si="34"/>
        <v>2.7546208765203629E-2</v>
      </c>
      <c r="W110" s="19">
        <f t="shared" si="35"/>
        <v>5.7865148703624518E-2</v>
      </c>
      <c r="X110" s="19">
        <f t="shared" si="36"/>
        <v>32.486874411923552</v>
      </c>
      <c r="Y110" s="19">
        <f t="shared" si="37"/>
        <v>0.53906683921316545</v>
      </c>
      <c r="Z110" s="19">
        <f t="shared" si="38"/>
        <v>93.637419239586748</v>
      </c>
      <c r="AA110" s="19">
        <f t="shared" si="39"/>
        <v>0.43297299803485889</v>
      </c>
      <c r="AB110" s="19">
        <f t="shared" si="40"/>
        <v>0.13990713914668695</v>
      </c>
      <c r="AC110" s="19">
        <f t="shared" si="41"/>
        <v>3.1580983510778979E-3</v>
      </c>
      <c r="AD110" s="19">
        <f t="shared" si="42"/>
        <v>9.8489128857314756E-2</v>
      </c>
      <c r="AE110" s="19">
        <f t="shared" si="43"/>
        <v>190.76710663143027</v>
      </c>
      <c r="AG110" s="20">
        <f t="shared" si="44"/>
        <v>0.99614354703031927</v>
      </c>
      <c r="AH110" s="20">
        <f t="shared" si="45"/>
        <v>4.3319117092482847E-4</v>
      </c>
      <c r="AI110" s="20">
        <f t="shared" si="46"/>
        <v>9.0998626113393305E-4</v>
      </c>
      <c r="AJ110" s="20">
        <f t="shared" si="47"/>
        <v>0.51088798774973565</v>
      </c>
      <c r="AK110" s="20">
        <f t="shared" si="48"/>
        <v>8.4773551698511251E-3</v>
      </c>
      <c r="AL110" s="20">
        <f t="shared" si="49"/>
        <v>1.4725403277279561</v>
      </c>
      <c r="AM110" s="20">
        <f t="shared" si="50"/>
        <v>6.8089253804857483E-3</v>
      </c>
      <c r="AN110" s="20">
        <f t="shared" si="51"/>
        <v>2.2001770894967735E-3</v>
      </c>
      <c r="AO110" s="20">
        <f t="shared" si="52"/>
        <v>4.9664196414837984E-5</v>
      </c>
      <c r="AP110" s="20">
        <f t="shared" si="53"/>
        <v>1.5488382236818173E-3</v>
      </c>
      <c r="AQ110">
        <f t="shared" si="54"/>
        <v>3</v>
      </c>
      <c r="AR110" s="19">
        <f t="shared" si="55"/>
        <v>2.0023076147459995</v>
      </c>
      <c r="AS110" s="19">
        <f t="shared" si="56"/>
        <v>0.99769238525400106</v>
      </c>
      <c r="AT110" s="19">
        <f t="shared" si="57"/>
        <v>4.0004550772120826</v>
      </c>
      <c r="AU110" s="19">
        <f t="shared" si="58"/>
        <v>73.542162896621335</v>
      </c>
      <c r="AV110" s="19">
        <f t="shared" si="59"/>
        <v>74.242175340393246</v>
      </c>
    </row>
    <row r="111" spans="1:48" x14ac:dyDescent="0.35">
      <c r="A111" s="22" t="s">
        <v>54</v>
      </c>
      <c r="B111" s="22" t="s">
        <v>57</v>
      </c>
      <c r="C111" s="23" t="s">
        <v>52</v>
      </c>
      <c r="D111" s="1" t="s">
        <v>2</v>
      </c>
      <c r="E111" s="1">
        <v>103</v>
      </c>
      <c r="F111" s="1" t="s">
        <v>5</v>
      </c>
      <c r="G111" s="17">
        <f t="shared" si="30"/>
        <v>74.563979942828297</v>
      </c>
      <c r="H111" s="18">
        <f t="shared" si="31"/>
        <v>73.857497902271362</v>
      </c>
      <c r="I111" s="19">
        <v>37.909999999999997</v>
      </c>
      <c r="J111" s="19">
        <v>2.2100000000000002E-2</v>
      </c>
      <c r="K111" s="19">
        <v>2.8799999999999999E-2</v>
      </c>
      <c r="L111" s="19">
        <v>23.18</v>
      </c>
      <c r="M111" s="19">
        <v>0.38140000000000002</v>
      </c>
      <c r="N111" s="19">
        <v>38.119999999999997</v>
      </c>
      <c r="O111" s="19">
        <v>0.24360000000000001</v>
      </c>
      <c r="P111" s="19">
        <v>0.1143</v>
      </c>
      <c r="Q111" s="19">
        <v>3.0999999999999999E-3</v>
      </c>
      <c r="R111" s="19">
        <v>6.2600000000000003E-2</v>
      </c>
      <c r="S111" s="19">
        <f t="shared" si="32"/>
        <v>100.0659</v>
      </c>
      <c r="U111" s="19">
        <f t="shared" si="33"/>
        <v>63.094160253508363</v>
      </c>
      <c r="V111" s="19">
        <f t="shared" si="34"/>
        <v>2.7671418805045464E-2</v>
      </c>
      <c r="W111" s="19">
        <f t="shared" si="35"/>
        <v>5.649207737845377E-2</v>
      </c>
      <c r="X111" s="19">
        <f t="shared" si="36"/>
        <v>32.264170902673001</v>
      </c>
      <c r="Y111" s="19">
        <f t="shared" si="37"/>
        <v>0.53765714559597622</v>
      </c>
      <c r="Z111" s="19">
        <f t="shared" si="38"/>
        <v>94.580244340568257</v>
      </c>
      <c r="AA111" s="19">
        <f t="shared" si="39"/>
        <v>0.43439959769889469</v>
      </c>
      <c r="AB111" s="19">
        <f t="shared" si="40"/>
        <v>0.15302761726762029</v>
      </c>
      <c r="AC111" s="19">
        <f t="shared" si="41"/>
        <v>4.0792103701422847E-3</v>
      </c>
      <c r="AD111" s="19">
        <f t="shared" si="42"/>
        <v>8.8203425843603772E-2</v>
      </c>
      <c r="AE111" s="19">
        <f t="shared" si="43"/>
        <v>191.24010598970935</v>
      </c>
      <c r="AG111" s="20">
        <f t="shared" si="44"/>
        <v>0.98976352152152858</v>
      </c>
      <c r="AH111" s="20">
        <f t="shared" si="45"/>
        <v>4.3408392808359667E-4</v>
      </c>
      <c r="AI111" s="20">
        <f t="shared" si="46"/>
        <v>8.8619607931236376E-4</v>
      </c>
      <c r="AJ111" s="20">
        <f t="shared" si="47"/>
        <v>0.50613082547249488</v>
      </c>
      <c r="AK111" s="20">
        <f t="shared" si="48"/>
        <v>8.4342739115336133E-3</v>
      </c>
      <c r="AL111" s="20">
        <f t="shared" si="49"/>
        <v>1.4836884321585395</v>
      </c>
      <c r="AM111" s="20">
        <f t="shared" si="50"/>
        <v>6.8144638717508831E-3</v>
      </c>
      <c r="AN111" s="20">
        <f t="shared" si="51"/>
        <v>2.4005574010064826E-3</v>
      </c>
      <c r="AO111" s="20">
        <f t="shared" si="52"/>
        <v>6.3990924116541552E-5</v>
      </c>
      <c r="AP111" s="20">
        <f t="shared" si="53"/>
        <v>1.383654731633803E-3</v>
      </c>
      <c r="AQ111">
        <f t="shared" si="54"/>
        <v>3</v>
      </c>
      <c r="AR111" s="19">
        <f t="shared" si="55"/>
        <v>2.0088528237468375</v>
      </c>
      <c r="AS111" s="19">
        <f t="shared" si="56"/>
        <v>0.9911471762531624</v>
      </c>
      <c r="AT111" s="19">
        <f t="shared" si="57"/>
        <v>3.9939164642872225</v>
      </c>
      <c r="AU111" s="19">
        <f t="shared" si="58"/>
        <v>73.857497902271362</v>
      </c>
      <c r="AV111" s="19">
        <f t="shared" si="59"/>
        <v>74.563979942828297</v>
      </c>
    </row>
    <row r="112" spans="1:48" x14ac:dyDescent="0.35">
      <c r="A112" s="22" t="s">
        <v>54</v>
      </c>
      <c r="B112" s="22" t="s">
        <v>57</v>
      </c>
      <c r="C112" s="23" t="s">
        <v>52</v>
      </c>
      <c r="D112" s="1" t="s">
        <v>2</v>
      </c>
      <c r="E112" s="1">
        <v>104</v>
      </c>
      <c r="F112" s="1" t="s">
        <v>5</v>
      </c>
      <c r="G112" s="17">
        <f t="shared" si="30"/>
        <v>74.138854753994025</v>
      </c>
      <c r="H112" s="18">
        <f t="shared" si="31"/>
        <v>73.428179065466026</v>
      </c>
      <c r="I112" s="19">
        <v>38.630000000000003</v>
      </c>
      <c r="J112" s="19">
        <v>2.1299999999999999E-2</v>
      </c>
      <c r="K112" s="19">
        <v>2.7799999999999998E-2</v>
      </c>
      <c r="L112" s="19">
        <v>23.23</v>
      </c>
      <c r="M112" s="19">
        <v>0.38069999999999998</v>
      </c>
      <c r="N112" s="19">
        <v>37.36</v>
      </c>
      <c r="O112" s="19">
        <v>0.24610000000000001</v>
      </c>
      <c r="P112" s="19">
        <v>0.1116</v>
      </c>
      <c r="Q112" s="19">
        <v>3.0000000000000001E-3</v>
      </c>
      <c r="R112" s="19">
        <v>5.0099999999999999E-2</v>
      </c>
      <c r="S112" s="19">
        <f t="shared" si="32"/>
        <v>100.06059999999999</v>
      </c>
      <c r="U112" s="19">
        <f t="shared" si="33"/>
        <v>64.29246664713871</v>
      </c>
      <c r="V112" s="19">
        <f t="shared" si="34"/>
        <v>2.6669738486310789E-2</v>
      </c>
      <c r="W112" s="19">
        <f t="shared" si="35"/>
        <v>5.4530546913924123E-2</v>
      </c>
      <c r="X112" s="19">
        <f t="shared" si="36"/>
        <v>32.333765749313798</v>
      </c>
      <c r="Y112" s="19">
        <f t="shared" si="37"/>
        <v>0.53667036006394375</v>
      </c>
      <c r="Z112" s="19">
        <f t="shared" si="38"/>
        <v>92.694594138605211</v>
      </c>
      <c r="AA112" s="19">
        <f t="shared" si="39"/>
        <v>0.43885772164900655</v>
      </c>
      <c r="AB112" s="19">
        <f t="shared" si="40"/>
        <v>0.14941279166287336</v>
      </c>
      <c r="AC112" s="19">
        <f t="shared" si="41"/>
        <v>3.9476229388473727E-3</v>
      </c>
      <c r="AD112" s="19">
        <f t="shared" si="42"/>
        <v>7.0590920683139755E-2</v>
      </c>
      <c r="AE112" s="19">
        <f t="shared" si="43"/>
        <v>190.60150623745579</v>
      </c>
      <c r="AG112" s="20">
        <f t="shared" si="44"/>
        <v>1.0119405861416697</v>
      </c>
      <c r="AH112" s="20">
        <f t="shared" si="45"/>
        <v>4.1977220977076126E-4</v>
      </c>
      <c r="AI112" s="20">
        <f t="shared" si="46"/>
        <v>8.5829143730882225E-4</v>
      </c>
      <c r="AJ112" s="20">
        <f t="shared" si="47"/>
        <v>0.50892198683411727</v>
      </c>
      <c r="AK112" s="20">
        <f t="shared" si="48"/>
        <v>8.4470008237292841E-3</v>
      </c>
      <c r="AL112" s="20">
        <f t="shared" si="49"/>
        <v>1.4589799834497235</v>
      </c>
      <c r="AM112" s="20">
        <f t="shared" si="50"/>
        <v>6.9074646414745648E-3</v>
      </c>
      <c r="AN112" s="20">
        <f t="shared" si="51"/>
        <v>2.3517042642370008E-3</v>
      </c>
      <c r="AO112" s="20">
        <f t="shared" si="52"/>
        <v>6.2134182726698896E-5</v>
      </c>
      <c r="AP112" s="20">
        <f t="shared" si="53"/>
        <v>1.1110760152419142E-3</v>
      </c>
      <c r="AQ112">
        <f t="shared" si="54"/>
        <v>2.9999999999999996</v>
      </c>
      <c r="AR112" s="19">
        <f t="shared" si="55"/>
        <v>1.9869483378430877</v>
      </c>
      <c r="AS112" s="19">
        <f t="shared" si="56"/>
        <v>1.0130516621569117</v>
      </c>
      <c r="AT112" s="19">
        <f t="shared" si="57"/>
        <v>4.0156319702250762</v>
      </c>
      <c r="AU112" s="19">
        <f t="shared" si="58"/>
        <v>73.428179065466026</v>
      </c>
      <c r="AV112" s="19">
        <f t="shared" si="59"/>
        <v>74.138854753994025</v>
      </c>
    </row>
    <row r="113" spans="1:48" x14ac:dyDescent="0.35">
      <c r="A113" s="22" t="s">
        <v>54</v>
      </c>
      <c r="B113" s="22" t="s">
        <v>57</v>
      </c>
      <c r="C113" s="23" t="s">
        <v>52</v>
      </c>
      <c r="D113" s="1" t="s">
        <v>2</v>
      </c>
      <c r="E113" s="1">
        <v>105</v>
      </c>
      <c r="F113" s="1" t="s">
        <v>5</v>
      </c>
      <c r="G113" s="17">
        <f t="shared" si="30"/>
        <v>73.95351990783449</v>
      </c>
      <c r="H113" s="18">
        <f t="shared" si="31"/>
        <v>73.235052031848795</v>
      </c>
      <c r="I113" s="19">
        <v>38.44</v>
      </c>
      <c r="J113" s="19">
        <v>1.9900000000000001E-2</v>
      </c>
      <c r="K113" s="19">
        <v>2.7400000000000001E-2</v>
      </c>
      <c r="L113" s="19">
        <v>23.43</v>
      </c>
      <c r="M113" s="19">
        <v>0.38940000000000002</v>
      </c>
      <c r="N113" s="19">
        <v>37.32</v>
      </c>
      <c r="O113" s="19">
        <v>0.25240000000000001</v>
      </c>
      <c r="P113" s="19">
        <v>0.1082</v>
      </c>
      <c r="Q113" s="19">
        <v>4.4000000000000003E-3</v>
      </c>
      <c r="R113" s="19">
        <v>5.7700000000000001E-2</v>
      </c>
      <c r="S113" s="19">
        <f t="shared" si="32"/>
        <v>100.04939999999999</v>
      </c>
      <c r="U113" s="19">
        <f t="shared" si="33"/>
        <v>63.976246904375145</v>
      </c>
      <c r="V113" s="19">
        <f t="shared" si="34"/>
        <v>2.4916797928525105E-2</v>
      </c>
      <c r="W113" s="19">
        <f t="shared" si="35"/>
        <v>5.3745934728112274E-2</v>
      </c>
      <c r="X113" s="19">
        <f t="shared" si="36"/>
        <v>32.612145135876979</v>
      </c>
      <c r="Y113" s="19">
        <f t="shared" si="37"/>
        <v>0.5489346945334902</v>
      </c>
      <c r="Z113" s="19">
        <f t="shared" si="38"/>
        <v>92.595349391133468</v>
      </c>
      <c r="AA113" s="19">
        <f t="shared" si="39"/>
        <v>0.45009219400328832</v>
      </c>
      <c r="AB113" s="19">
        <f t="shared" si="40"/>
        <v>0.14486078904948832</v>
      </c>
      <c r="AC113" s="19">
        <f t="shared" si="41"/>
        <v>5.7898469769761462E-3</v>
      </c>
      <c r="AD113" s="19">
        <f t="shared" si="42"/>
        <v>8.1299323820701888E-2</v>
      </c>
      <c r="AE113" s="19">
        <f t="shared" si="43"/>
        <v>190.49338101242614</v>
      </c>
      <c r="AG113" s="20">
        <f t="shared" si="44"/>
        <v>1.0075349583963007</v>
      </c>
      <c r="AH113" s="20">
        <f t="shared" si="45"/>
        <v>3.9240415277578199E-4</v>
      </c>
      <c r="AI113" s="20">
        <f t="shared" si="46"/>
        <v>8.4642208210803423E-4</v>
      </c>
      <c r="AJ113" s="20">
        <f t="shared" si="47"/>
        <v>0.51359493378538412</v>
      </c>
      <c r="AK113" s="20">
        <f t="shared" si="48"/>
        <v>8.6449412302312349E-3</v>
      </c>
      <c r="AL113" s="20">
        <f t="shared" si="49"/>
        <v>1.458245145826248</v>
      </c>
      <c r="AM113" s="20">
        <f t="shared" si="50"/>
        <v>7.0883123331292267E-3</v>
      </c>
      <c r="AN113" s="20">
        <f t="shared" si="51"/>
        <v>2.2813515348342555E-3</v>
      </c>
      <c r="AO113" s="20">
        <f t="shared" si="52"/>
        <v>9.1181860695702596E-5</v>
      </c>
      <c r="AP113" s="20">
        <f t="shared" si="53"/>
        <v>1.2803487982933953E-3</v>
      </c>
      <c r="AQ113">
        <f t="shared" si="54"/>
        <v>3</v>
      </c>
      <c r="AR113" s="19">
        <f t="shared" si="55"/>
        <v>1.9911846928054064</v>
      </c>
      <c r="AS113" s="19">
        <f t="shared" si="56"/>
        <v>1.008815307194594</v>
      </c>
      <c r="AT113" s="19">
        <f t="shared" si="57"/>
        <v>4.0114117725549887</v>
      </c>
      <c r="AU113" s="19">
        <f t="shared" si="58"/>
        <v>73.235052031848795</v>
      </c>
      <c r="AV113" s="19">
        <f t="shared" si="59"/>
        <v>73.95351990783449</v>
      </c>
    </row>
    <row r="114" spans="1:48" x14ac:dyDescent="0.35">
      <c r="A114" s="22" t="s">
        <v>54</v>
      </c>
      <c r="B114" s="22" t="s">
        <v>57</v>
      </c>
      <c r="C114" s="23" t="s">
        <v>52</v>
      </c>
      <c r="D114" s="1" t="s">
        <v>2</v>
      </c>
      <c r="E114" s="1">
        <v>106</v>
      </c>
      <c r="F114" s="1" t="s">
        <v>5</v>
      </c>
      <c r="G114" s="17">
        <f t="shared" si="30"/>
        <v>73.834705973505905</v>
      </c>
      <c r="H114" s="18">
        <f t="shared" si="31"/>
        <v>73.12402628449567</v>
      </c>
      <c r="I114" s="19">
        <v>38.29</v>
      </c>
      <c r="J114" s="19">
        <v>1.95E-2</v>
      </c>
      <c r="K114" s="19">
        <v>2.47E-2</v>
      </c>
      <c r="L114" s="19">
        <v>23.48</v>
      </c>
      <c r="M114" s="19">
        <v>0.38940000000000002</v>
      </c>
      <c r="N114" s="19">
        <v>37.17</v>
      </c>
      <c r="O114" s="19">
        <v>0.25609999999999999</v>
      </c>
      <c r="P114" s="19">
        <v>9.9000000000000005E-2</v>
      </c>
      <c r="Q114" s="19">
        <v>2.2000000000000001E-3</v>
      </c>
      <c r="R114" s="19">
        <v>3.9300000000000002E-2</v>
      </c>
      <c r="S114" s="19">
        <f t="shared" si="32"/>
        <v>99.770200000000017</v>
      </c>
      <c r="U114" s="19">
        <f t="shared" si="33"/>
        <v>63.726599739035493</v>
      </c>
      <c r="V114" s="19">
        <f t="shared" si="34"/>
        <v>2.4415957769157764E-2</v>
      </c>
      <c r="W114" s="19">
        <f t="shared" si="35"/>
        <v>4.8449802473882218E-2</v>
      </c>
      <c r="X114" s="19">
        <f t="shared" si="36"/>
        <v>32.681739982517776</v>
      </c>
      <c r="Y114" s="19">
        <f t="shared" si="37"/>
        <v>0.5489346945334902</v>
      </c>
      <c r="Z114" s="19">
        <f t="shared" si="38"/>
        <v>92.223181588114443</v>
      </c>
      <c r="AA114" s="19">
        <f t="shared" si="39"/>
        <v>0.45669021744945376</v>
      </c>
      <c r="AB114" s="19">
        <f t="shared" si="40"/>
        <v>0.13254360550738764</v>
      </c>
      <c r="AC114" s="19">
        <f t="shared" si="41"/>
        <v>2.8949234884880731E-3</v>
      </c>
      <c r="AD114" s="19">
        <f t="shared" si="42"/>
        <v>5.5373716224498853E-2</v>
      </c>
      <c r="AE114" s="19">
        <f t="shared" si="43"/>
        <v>189.90082422711407</v>
      </c>
      <c r="AG114" s="20">
        <f t="shared" si="44"/>
        <v>1.0067349628165005</v>
      </c>
      <c r="AH114" s="20">
        <f t="shared" si="45"/>
        <v>3.857164580806224E-4</v>
      </c>
      <c r="AI114" s="20">
        <f t="shared" si="46"/>
        <v>7.6539640105939902E-4</v>
      </c>
      <c r="AJ114" s="20">
        <f t="shared" si="47"/>
        <v>0.51629696893940291</v>
      </c>
      <c r="AK114" s="20">
        <f t="shared" si="48"/>
        <v>8.6719164611468794E-3</v>
      </c>
      <c r="AL114" s="20">
        <f t="shared" si="49"/>
        <v>1.456915976486006</v>
      </c>
      <c r="AM114" s="20">
        <f t="shared" si="50"/>
        <v>7.2146640643845203E-3</v>
      </c>
      <c r="AN114" s="20">
        <f t="shared" si="51"/>
        <v>2.0938867334594174E-3</v>
      </c>
      <c r="AO114" s="20">
        <f t="shared" si="52"/>
        <v>4.5733189946967095E-5</v>
      </c>
      <c r="AP114" s="20">
        <f t="shared" si="53"/>
        <v>8.7477845001252897E-4</v>
      </c>
      <c r="AQ114">
        <f t="shared" si="54"/>
        <v>3</v>
      </c>
      <c r="AR114" s="19">
        <f t="shared" si="55"/>
        <v>1.9923902587334867</v>
      </c>
      <c r="AS114" s="19">
        <f t="shared" si="56"/>
        <v>1.007609741266513</v>
      </c>
      <c r="AT114" s="19">
        <f t="shared" si="57"/>
        <v>4.009862488516859</v>
      </c>
      <c r="AU114" s="19">
        <f t="shared" si="58"/>
        <v>73.12402628449567</v>
      </c>
      <c r="AV114" s="19">
        <f t="shared" si="59"/>
        <v>73.834705973505905</v>
      </c>
    </row>
    <row r="115" spans="1:48" x14ac:dyDescent="0.35">
      <c r="A115" s="22" t="s">
        <v>54</v>
      </c>
      <c r="B115" s="22" t="s">
        <v>57</v>
      </c>
      <c r="C115" s="23" t="s">
        <v>52</v>
      </c>
      <c r="D115" s="1" t="s">
        <v>2</v>
      </c>
      <c r="E115" s="1">
        <v>107</v>
      </c>
      <c r="F115" s="1" t="s">
        <v>5</v>
      </c>
      <c r="G115" s="17">
        <f t="shared" si="30"/>
        <v>73.661513515078624</v>
      </c>
      <c r="H115" s="18">
        <f t="shared" si="31"/>
        <v>72.951594734189868</v>
      </c>
      <c r="I115" s="19">
        <v>38.29</v>
      </c>
      <c r="J115" s="19">
        <v>2.0799999999999999E-2</v>
      </c>
      <c r="K115" s="19">
        <v>2.5600000000000001E-2</v>
      </c>
      <c r="L115" s="19">
        <v>23.64</v>
      </c>
      <c r="M115" s="19">
        <v>0.39960000000000001</v>
      </c>
      <c r="N115" s="19">
        <v>37.090000000000003</v>
      </c>
      <c r="O115" s="19">
        <v>0.25559999999999999</v>
      </c>
      <c r="P115" s="19">
        <v>8.9899999999999994E-2</v>
      </c>
      <c r="Q115" s="19"/>
      <c r="R115" s="19">
        <v>5.7700000000000001E-2</v>
      </c>
      <c r="S115" s="19">
        <f t="shared" si="32"/>
        <v>99.869200000000006</v>
      </c>
      <c r="U115" s="19">
        <f t="shared" si="33"/>
        <v>63.726599739035493</v>
      </c>
      <c r="V115" s="19">
        <f t="shared" si="34"/>
        <v>2.6043688287101616E-2</v>
      </c>
      <c r="W115" s="19">
        <f t="shared" si="35"/>
        <v>5.0215179891958908E-2</v>
      </c>
      <c r="X115" s="19">
        <f t="shared" si="36"/>
        <v>32.904443491768326</v>
      </c>
      <c r="Y115" s="19">
        <f t="shared" si="37"/>
        <v>0.56331356942882038</v>
      </c>
      <c r="Z115" s="19">
        <f t="shared" si="38"/>
        <v>92.024692093170984</v>
      </c>
      <c r="AA115" s="19">
        <f t="shared" si="39"/>
        <v>0.45579859265943135</v>
      </c>
      <c r="AB115" s="19">
        <f t="shared" si="40"/>
        <v>0.12036030439509242</v>
      </c>
      <c r="AC115" s="19">
        <f t="shared" si="41"/>
        <v>0</v>
      </c>
      <c r="AD115" s="19">
        <f t="shared" si="42"/>
        <v>8.1299323820701888E-2</v>
      </c>
      <c r="AE115" s="19">
        <f t="shared" si="43"/>
        <v>189.95276598245789</v>
      </c>
      <c r="AG115" s="20">
        <f t="shared" si="44"/>
        <v>1.0064596755319788</v>
      </c>
      <c r="AH115" s="20">
        <f t="shared" si="45"/>
        <v>4.1131838463736946E-4</v>
      </c>
      <c r="AI115" s="20">
        <f t="shared" si="46"/>
        <v>7.9306841833400217E-4</v>
      </c>
      <c r="AJ115" s="20">
        <f t="shared" si="47"/>
        <v>0.51967303537144149</v>
      </c>
      <c r="AK115" s="20">
        <f t="shared" si="48"/>
        <v>8.8966364851066539E-3</v>
      </c>
      <c r="AL115" s="20">
        <f t="shared" si="49"/>
        <v>1.4533827651923128</v>
      </c>
      <c r="AM115" s="20">
        <f t="shared" si="50"/>
        <v>7.1986094590724345E-3</v>
      </c>
      <c r="AN115" s="20">
        <f t="shared" si="51"/>
        <v>1.9008984223931912E-3</v>
      </c>
      <c r="AO115" s="20">
        <f t="shared" si="52"/>
        <v>0</v>
      </c>
      <c r="AP115" s="20">
        <f t="shared" si="53"/>
        <v>1.2839927347234818E-3</v>
      </c>
      <c r="AQ115">
        <f t="shared" si="54"/>
        <v>3.0000000000000004</v>
      </c>
      <c r="AR115" s="19">
        <f t="shared" si="55"/>
        <v>1.9922563317332977</v>
      </c>
      <c r="AS115" s="19">
        <f t="shared" si="56"/>
        <v>1.0077436682667023</v>
      </c>
      <c r="AT115" s="19">
        <f t="shared" si="57"/>
        <v>4.010143966439065</v>
      </c>
      <c r="AU115" s="19">
        <f t="shared" si="58"/>
        <v>72.951594734189868</v>
      </c>
      <c r="AV115" s="19">
        <f t="shared" si="59"/>
        <v>73.661513515078624</v>
      </c>
    </row>
    <row r="116" spans="1:48" x14ac:dyDescent="0.35">
      <c r="A116" s="22" t="s">
        <v>54</v>
      </c>
      <c r="B116" s="22" t="s">
        <v>57</v>
      </c>
      <c r="C116" s="23" t="s">
        <v>52</v>
      </c>
      <c r="D116" s="1" t="s">
        <v>2</v>
      </c>
      <c r="E116" s="1">
        <v>108</v>
      </c>
      <c r="F116" s="1" t="s">
        <v>5</v>
      </c>
      <c r="G116" s="17">
        <f t="shared" si="30"/>
        <v>73.38169528639267</v>
      </c>
      <c r="H116" s="18">
        <f t="shared" si="31"/>
        <v>72.686676708039045</v>
      </c>
      <c r="I116" s="19">
        <v>38.19</v>
      </c>
      <c r="J116" s="19">
        <v>1.9E-2</v>
      </c>
      <c r="K116" s="19">
        <v>2.2100000000000002E-2</v>
      </c>
      <c r="L116" s="19">
        <v>23.84</v>
      </c>
      <c r="M116" s="19">
        <v>0.39860000000000001</v>
      </c>
      <c r="N116" s="19">
        <v>36.869999999999997</v>
      </c>
      <c r="O116" s="19">
        <v>0.253</v>
      </c>
      <c r="P116" s="19">
        <v>8.3400000000000002E-2</v>
      </c>
      <c r="Q116" s="19">
        <v>1E-4</v>
      </c>
      <c r="R116" s="19">
        <v>5.0200000000000002E-2</v>
      </c>
      <c r="S116" s="19">
        <f t="shared" si="32"/>
        <v>99.726399999999998</v>
      </c>
      <c r="U116" s="19">
        <f t="shared" si="33"/>
        <v>63.560168295475727</v>
      </c>
      <c r="V116" s="19">
        <f t="shared" si="34"/>
        <v>2.3789907569948591E-2</v>
      </c>
      <c r="W116" s="19">
        <f t="shared" si="35"/>
        <v>4.3349823266105147E-2</v>
      </c>
      <c r="X116" s="19">
        <f t="shared" si="36"/>
        <v>33.182822878331507</v>
      </c>
      <c r="Y116" s="19">
        <f t="shared" si="37"/>
        <v>0.56190387581163115</v>
      </c>
      <c r="Z116" s="19">
        <f t="shared" si="38"/>
        <v>91.478845982076379</v>
      </c>
      <c r="AA116" s="19">
        <f t="shared" si="39"/>
        <v>0.45116214375131514</v>
      </c>
      <c r="AB116" s="19">
        <f t="shared" si="40"/>
        <v>0.11165794645773869</v>
      </c>
      <c r="AC116" s="19">
        <f t="shared" si="41"/>
        <v>1.3158743129491242E-4</v>
      </c>
      <c r="AD116" s="19">
        <f t="shared" si="42"/>
        <v>7.073182072442348E-2</v>
      </c>
      <c r="AE116" s="19">
        <f t="shared" si="43"/>
        <v>189.48456426089606</v>
      </c>
      <c r="AG116" s="20">
        <f t="shared" si="44"/>
        <v>1.0063115464322701</v>
      </c>
      <c r="AH116" s="20">
        <f t="shared" si="45"/>
        <v>3.7665190823448169E-4</v>
      </c>
      <c r="AI116" s="20">
        <f t="shared" si="46"/>
        <v>6.8633279077684613E-4</v>
      </c>
      <c r="AJ116" s="20">
        <f t="shared" si="47"/>
        <v>0.52536452783525411</v>
      </c>
      <c r="AK116" s="20">
        <f t="shared" si="48"/>
        <v>8.896300519307121E-3</v>
      </c>
      <c r="AL116" s="20">
        <f t="shared" si="49"/>
        <v>1.4483318945619499</v>
      </c>
      <c r="AM116" s="20">
        <f t="shared" si="50"/>
        <v>7.1429904411124869E-3</v>
      </c>
      <c r="AN116" s="20">
        <f t="shared" si="51"/>
        <v>1.7678159731892454E-3</v>
      </c>
      <c r="AO116" s="20">
        <f t="shared" si="52"/>
        <v>2.0833480311419986E-6</v>
      </c>
      <c r="AP116" s="20">
        <f t="shared" si="53"/>
        <v>1.119856189874677E-3</v>
      </c>
      <c r="AQ116">
        <f t="shared" si="54"/>
        <v>3</v>
      </c>
      <c r="AR116" s="19">
        <f t="shared" si="55"/>
        <v>1.9925685973778553</v>
      </c>
      <c r="AS116" s="19">
        <f t="shared" si="56"/>
        <v>1.0074314026221447</v>
      </c>
      <c r="AT116" s="19">
        <f t="shared" si="57"/>
        <v>4.0095950570073002</v>
      </c>
      <c r="AU116" s="19">
        <f t="shared" si="58"/>
        <v>72.686676708039045</v>
      </c>
      <c r="AV116" s="19">
        <f t="shared" si="59"/>
        <v>73.38169528639267</v>
      </c>
    </row>
    <row r="117" spans="1:48" x14ac:dyDescent="0.35">
      <c r="A117" s="22" t="s">
        <v>54</v>
      </c>
      <c r="B117" s="22" t="s">
        <v>57</v>
      </c>
      <c r="C117" s="23" t="s">
        <v>52</v>
      </c>
      <c r="D117" s="1" t="s">
        <v>2</v>
      </c>
      <c r="E117" s="1">
        <v>109</v>
      </c>
      <c r="F117" s="1" t="s">
        <v>5</v>
      </c>
      <c r="G117" s="17">
        <f t="shared" si="30"/>
        <v>73.152004559194467</v>
      </c>
      <c r="H117" s="18">
        <f t="shared" si="31"/>
        <v>72.457871099674563</v>
      </c>
      <c r="I117" s="19">
        <v>38.119999999999997</v>
      </c>
      <c r="J117" s="19">
        <v>1.9599999999999999E-2</v>
      </c>
      <c r="K117" s="19">
        <v>2.23E-2</v>
      </c>
      <c r="L117" s="19">
        <v>24.01</v>
      </c>
      <c r="M117" s="19">
        <v>0.40410000000000001</v>
      </c>
      <c r="N117" s="19">
        <v>36.700000000000003</v>
      </c>
      <c r="O117" s="19">
        <v>0.2515</v>
      </c>
      <c r="P117" s="19">
        <v>7.9200000000000007E-2</v>
      </c>
      <c r="Q117" s="19"/>
      <c r="R117" s="19">
        <v>5.2999999999999999E-2</v>
      </c>
      <c r="S117" s="19">
        <f t="shared" si="32"/>
        <v>99.659699999999987</v>
      </c>
      <c r="U117" s="19">
        <f t="shared" si="33"/>
        <v>63.443666284983884</v>
      </c>
      <c r="V117" s="19">
        <f t="shared" si="34"/>
        <v>2.4541167808999599E-2</v>
      </c>
      <c r="W117" s="19">
        <f t="shared" si="35"/>
        <v>4.3742129359011075E-2</v>
      </c>
      <c r="X117" s="19">
        <f t="shared" si="36"/>
        <v>33.419445356910217</v>
      </c>
      <c r="Y117" s="19">
        <f t="shared" si="37"/>
        <v>0.56965719070617205</v>
      </c>
      <c r="Z117" s="19">
        <f t="shared" si="38"/>
        <v>91.057055805321511</v>
      </c>
      <c r="AA117" s="19">
        <f t="shared" si="39"/>
        <v>0.448487269381248</v>
      </c>
      <c r="AB117" s="19">
        <f t="shared" si="40"/>
        <v>0.10603488440591013</v>
      </c>
      <c r="AC117" s="19">
        <f t="shared" si="41"/>
        <v>0</v>
      </c>
      <c r="AD117" s="19">
        <f t="shared" si="42"/>
        <v>7.46770218803674E-2</v>
      </c>
      <c r="AE117" s="19">
        <f t="shared" si="43"/>
        <v>189.1873071107573</v>
      </c>
      <c r="AG117" s="20">
        <f t="shared" si="44"/>
        <v>1.0060452879300448</v>
      </c>
      <c r="AH117" s="20">
        <f t="shared" si="45"/>
        <v>3.8915667520917171E-4</v>
      </c>
      <c r="AI117" s="20">
        <f t="shared" si="46"/>
        <v>6.9363209446291461E-4</v>
      </c>
      <c r="AJ117" s="20">
        <f t="shared" si="47"/>
        <v>0.52994219116420782</v>
      </c>
      <c r="AK117" s="20">
        <f t="shared" si="48"/>
        <v>9.0332253163158596E-3</v>
      </c>
      <c r="AL117" s="20">
        <f t="shared" si="49"/>
        <v>1.4439191063491377</v>
      </c>
      <c r="AM117" s="20">
        <f t="shared" si="50"/>
        <v>7.1117974492657717E-3</v>
      </c>
      <c r="AN117" s="20">
        <f t="shared" si="51"/>
        <v>1.6814270369179688E-3</v>
      </c>
      <c r="AO117" s="20">
        <f t="shared" si="52"/>
        <v>0</v>
      </c>
      <c r="AP117" s="20">
        <f t="shared" si="53"/>
        <v>1.1841759844382481E-3</v>
      </c>
      <c r="AQ117">
        <f t="shared" si="54"/>
        <v>3.0000000000000004</v>
      </c>
      <c r="AR117" s="19">
        <f t="shared" si="55"/>
        <v>1.992770536085517</v>
      </c>
      <c r="AS117" s="19">
        <f t="shared" si="56"/>
        <v>1.007229463914483</v>
      </c>
      <c r="AT117" s="19">
        <f t="shared" si="57"/>
        <v>4.0093982381476021</v>
      </c>
      <c r="AU117" s="19">
        <f t="shared" si="58"/>
        <v>72.457871099674563</v>
      </c>
      <c r="AV117" s="19">
        <f t="shared" si="59"/>
        <v>73.152004559194467</v>
      </c>
    </row>
    <row r="118" spans="1:48" x14ac:dyDescent="0.35">
      <c r="A118" s="22" t="s">
        <v>54</v>
      </c>
      <c r="B118" s="22" t="s">
        <v>57</v>
      </c>
      <c r="C118" s="23" t="s">
        <v>52</v>
      </c>
      <c r="D118" s="1" t="s">
        <v>2</v>
      </c>
      <c r="E118" s="1">
        <v>110</v>
      </c>
      <c r="F118" s="1" t="s">
        <v>5</v>
      </c>
      <c r="G118" s="17">
        <f t="shared" si="30"/>
        <v>73.418262729177684</v>
      </c>
      <c r="H118" s="18">
        <f t="shared" si="31"/>
        <v>72.73045022822356</v>
      </c>
      <c r="I118" s="19">
        <v>38.11</v>
      </c>
      <c r="J118" s="19">
        <v>2.01E-2</v>
      </c>
      <c r="K118" s="19">
        <v>2.4199999999999999E-2</v>
      </c>
      <c r="L118" s="19">
        <v>24.06</v>
      </c>
      <c r="M118" s="19">
        <v>0.40629999999999999</v>
      </c>
      <c r="N118" s="19">
        <v>37.28</v>
      </c>
      <c r="O118" s="19">
        <v>0.24940000000000001</v>
      </c>
      <c r="P118" s="19">
        <v>7.3800000000000004E-2</v>
      </c>
      <c r="Q118" s="19">
        <v>1.9E-3</v>
      </c>
      <c r="R118" s="19">
        <v>5.0599999999999999E-2</v>
      </c>
      <c r="S118" s="19">
        <f t="shared" si="32"/>
        <v>100.27630000000001</v>
      </c>
      <c r="U118" s="19">
        <f t="shared" si="33"/>
        <v>63.427023140627909</v>
      </c>
      <c r="V118" s="19">
        <f t="shared" si="34"/>
        <v>2.5167218008208769E-2</v>
      </c>
      <c r="W118" s="19">
        <f t="shared" si="35"/>
        <v>4.7469037241617405E-2</v>
      </c>
      <c r="X118" s="19">
        <f t="shared" si="36"/>
        <v>33.489040203551014</v>
      </c>
      <c r="Y118" s="19">
        <f t="shared" si="37"/>
        <v>0.57275851666398836</v>
      </c>
      <c r="Z118" s="19">
        <f t="shared" si="38"/>
        <v>92.496104643661738</v>
      </c>
      <c r="AA118" s="19">
        <f t="shared" si="39"/>
        <v>0.44474244526315415</v>
      </c>
      <c r="AB118" s="19">
        <f t="shared" si="40"/>
        <v>9.8805233196416251E-2</v>
      </c>
      <c r="AC118" s="19">
        <f t="shared" si="41"/>
        <v>2.5001611946033359E-3</v>
      </c>
      <c r="AD118" s="19">
        <f t="shared" si="42"/>
        <v>7.1295420889558314E-2</v>
      </c>
      <c r="AE118" s="19">
        <f t="shared" si="43"/>
        <v>190.67490602029821</v>
      </c>
      <c r="AG118" s="20">
        <f t="shared" si="44"/>
        <v>0.99793451269160427</v>
      </c>
      <c r="AH118" s="20">
        <f t="shared" si="45"/>
        <v>3.9597058470079336E-4</v>
      </c>
      <c r="AI118" s="20">
        <f t="shared" si="46"/>
        <v>7.468581718335413E-4</v>
      </c>
      <c r="AJ118" s="20">
        <f t="shared" si="47"/>
        <v>0.52690268849513877</v>
      </c>
      <c r="AK118" s="20">
        <f t="shared" si="48"/>
        <v>9.0115452833056438E-3</v>
      </c>
      <c r="AL118" s="20">
        <f t="shared" si="49"/>
        <v>1.4552954015954533</v>
      </c>
      <c r="AM118" s="20">
        <f t="shared" si="50"/>
        <v>6.9973934359638702E-3</v>
      </c>
      <c r="AN118" s="20">
        <f t="shared" si="51"/>
        <v>1.5545606172093455E-3</v>
      </c>
      <c r="AO118" s="20">
        <f t="shared" si="52"/>
        <v>3.9336500750715183E-5</v>
      </c>
      <c r="AP118" s="20">
        <f t="shared" si="53"/>
        <v>1.1217326240397139E-3</v>
      </c>
      <c r="AQ118">
        <f t="shared" si="54"/>
        <v>2.9999999999999996</v>
      </c>
      <c r="AR118" s="19">
        <f t="shared" si="55"/>
        <v>2.0009437546843558</v>
      </c>
      <c r="AS118" s="19">
        <f t="shared" si="56"/>
        <v>0.99905624531564396</v>
      </c>
      <c r="AT118" s="19">
        <f t="shared" si="57"/>
        <v>4.0011637916068858</v>
      </c>
      <c r="AU118" s="19">
        <f t="shared" si="58"/>
        <v>72.73045022822356</v>
      </c>
      <c r="AV118" s="19">
        <f t="shared" si="59"/>
        <v>73.418262729177684</v>
      </c>
    </row>
    <row r="119" spans="1:48" x14ac:dyDescent="0.35">
      <c r="A119" s="22" t="s">
        <v>54</v>
      </c>
      <c r="B119" s="22" t="s">
        <v>57</v>
      </c>
      <c r="C119" s="23" t="s">
        <v>52</v>
      </c>
      <c r="D119" s="1" t="s">
        <v>2</v>
      </c>
      <c r="E119" s="1">
        <v>111</v>
      </c>
      <c r="F119" s="1" t="s">
        <v>5</v>
      </c>
      <c r="G119" s="17">
        <f t="shared" si="30"/>
        <v>73.48611054737367</v>
      </c>
      <c r="H119" s="18">
        <f t="shared" si="31"/>
        <v>72.804641757943941</v>
      </c>
      <c r="I119" s="19">
        <v>38.020000000000003</v>
      </c>
      <c r="J119" s="19">
        <v>2.0199999999999999E-2</v>
      </c>
      <c r="K119" s="19">
        <v>2.0500000000000001E-2</v>
      </c>
      <c r="L119" s="19">
        <v>23.97</v>
      </c>
      <c r="M119" s="19">
        <v>0.4027</v>
      </c>
      <c r="N119" s="19">
        <v>37.270000000000003</v>
      </c>
      <c r="O119" s="19">
        <v>0.25190000000000001</v>
      </c>
      <c r="P119" s="19">
        <v>7.1300000000000002E-2</v>
      </c>
      <c r="Q119" s="19"/>
      <c r="R119" s="19">
        <v>5.2200000000000003E-2</v>
      </c>
      <c r="S119" s="19">
        <f t="shared" si="32"/>
        <v>100.07880000000002</v>
      </c>
      <c r="U119" s="19">
        <f t="shared" si="33"/>
        <v>63.277234841424125</v>
      </c>
      <c r="V119" s="19">
        <f t="shared" si="34"/>
        <v>2.5292428048050607E-2</v>
      </c>
      <c r="W119" s="19">
        <f t="shared" si="35"/>
        <v>4.0211374522857724E-2</v>
      </c>
      <c r="X119" s="19">
        <f t="shared" si="36"/>
        <v>33.363769479597579</v>
      </c>
      <c r="Y119" s="19">
        <f t="shared" si="37"/>
        <v>0.56768361964210701</v>
      </c>
      <c r="Z119" s="19">
        <f t="shared" si="38"/>
        <v>92.471293456793802</v>
      </c>
      <c r="AA119" s="19">
        <f t="shared" si="39"/>
        <v>0.44920056921326595</v>
      </c>
      <c r="AB119" s="19">
        <f t="shared" si="40"/>
        <v>9.5458172451280188E-2</v>
      </c>
      <c r="AC119" s="19">
        <f t="shared" si="41"/>
        <v>0</v>
      </c>
      <c r="AD119" s="19">
        <f t="shared" si="42"/>
        <v>7.3549821550097719E-2</v>
      </c>
      <c r="AE119" s="19">
        <f t="shared" si="43"/>
        <v>190.36369376324319</v>
      </c>
      <c r="AG119" s="20">
        <f t="shared" si="44"/>
        <v>0.99720540598654039</v>
      </c>
      <c r="AH119" s="20">
        <f t="shared" si="45"/>
        <v>3.9859115277790833E-4</v>
      </c>
      <c r="AI119" s="20">
        <f t="shared" si="46"/>
        <v>6.3370341888094881E-4</v>
      </c>
      <c r="AJ119" s="20">
        <f t="shared" si="47"/>
        <v>0.52578990489266864</v>
      </c>
      <c r="AK119" s="20">
        <f t="shared" si="48"/>
        <v>8.9463007638652912E-3</v>
      </c>
      <c r="AL119" s="20">
        <f t="shared" si="49"/>
        <v>1.4572835548957315</v>
      </c>
      <c r="AM119" s="20">
        <f t="shared" si="50"/>
        <v>7.0790899304350582E-3</v>
      </c>
      <c r="AN119" s="20">
        <f t="shared" si="51"/>
        <v>1.5043546996414494E-3</v>
      </c>
      <c r="AO119" s="20">
        <f t="shared" si="52"/>
        <v>0</v>
      </c>
      <c r="AP119" s="20">
        <f t="shared" si="53"/>
        <v>1.1590942594585112E-3</v>
      </c>
      <c r="AQ119">
        <f t="shared" si="54"/>
        <v>2.9999999999999996</v>
      </c>
      <c r="AR119" s="19">
        <f t="shared" si="55"/>
        <v>2.0016354997540011</v>
      </c>
      <c r="AS119" s="19">
        <f t="shared" si="56"/>
        <v>0.99836450024599888</v>
      </c>
      <c r="AT119" s="19">
        <f t="shared" si="57"/>
        <v>4.000411667587767</v>
      </c>
      <c r="AU119" s="19">
        <f t="shared" si="58"/>
        <v>72.804641757943941</v>
      </c>
      <c r="AV119" s="19">
        <f t="shared" si="59"/>
        <v>73.48611054737367</v>
      </c>
    </row>
    <row r="120" spans="1:48" x14ac:dyDescent="0.35">
      <c r="A120" s="22" t="s">
        <v>54</v>
      </c>
      <c r="B120" s="22" t="s">
        <v>57</v>
      </c>
      <c r="C120" s="23" t="s">
        <v>52</v>
      </c>
      <c r="D120" s="1" t="s">
        <v>2</v>
      </c>
      <c r="E120" s="1">
        <v>112</v>
      </c>
      <c r="F120" s="1" t="s">
        <v>5</v>
      </c>
      <c r="G120" s="17">
        <f t="shared" si="30"/>
        <v>73.427952232830322</v>
      </c>
      <c r="H120" s="18">
        <f t="shared" si="31"/>
        <v>72.740450661709815</v>
      </c>
      <c r="I120" s="19">
        <v>38.01</v>
      </c>
      <c r="J120" s="19">
        <v>2.06E-2</v>
      </c>
      <c r="K120" s="19">
        <v>2.2100000000000002E-2</v>
      </c>
      <c r="L120" s="19">
        <v>23.99</v>
      </c>
      <c r="M120" s="19">
        <v>0.4098</v>
      </c>
      <c r="N120" s="19">
        <v>37.19</v>
      </c>
      <c r="O120" s="19">
        <v>0.24759999999999999</v>
      </c>
      <c r="P120" s="19">
        <v>7.4200000000000002E-2</v>
      </c>
      <c r="Q120" s="19"/>
      <c r="R120" s="19">
        <v>6.0499999999999998E-2</v>
      </c>
      <c r="S120" s="19">
        <f t="shared" si="32"/>
        <v>100.0248</v>
      </c>
      <c r="U120" s="19">
        <f t="shared" si="33"/>
        <v>63.260591697068143</v>
      </c>
      <c r="V120" s="19">
        <f t="shared" si="34"/>
        <v>2.5793268207417945E-2</v>
      </c>
      <c r="W120" s="19">
        <f t="shared" si="35"/>
        <v>4.3349823266105147E-2</v>
      </c>
      <c r="X120" s="19">
        <f t="shared" si="36"/>
        <v>33.391607418253898</v>
      </c>
      <c r="Y120" s="19">
        <f t="shared" si="37"/>
        <v>0.57769244432415057</v>
      </c>
      <c r="Z120" s="19">
        <f t="shared" si="38"/>
        <v>92.272803961850315</v>
      </c>
      <c r="AA120" s="19">
        <f t="shared" si="39"/>
        <v>0.44153259601907358</v>
      </c>
      <c r="AB120" s="19">
        <f t="shared" si="40"/>
        <v>9.9340762915638009E-2</v>
      </c>
      <c r="AC120" s="19">
        <f t="shared" si="41"/>
        <v>0</v>
      </c>
      <c r="AD120" s="19">
        <f t="shared" si="42"/>
        <v>8.5244524976645808E-2</v>
      </c>
      <c r="AE120" s="19">
        <f t="shared" si="43"/>
        <v>190.19795649688137</v>
      </c>
      <c r="AG120" s="20">
        <f t="shared" si="44"/>
        <v>0.99781185132930816</v>
      </c>
      <c r="AH120" s="20">
        <f t="shared" si="45"/>
        <v>4.0683825445581273E-4</v>
      </c>
      <c r="AI120" s="20">
        <f t="shared" si="46"/>
        <v>6.8375850189772056E-4</v>
      </c>
      <c r="AJ120" s="20">
        <f t="shared" si="47"/>
        <v>0.52668716373093227</v>
      </c>
      <c r="AK120" s="20">
        <f t="shared" si="48"/>
        <v>9.1119661056971897E-3</v>
      </c>
      <c r="AL120" s="20">
        <f t="shared" si="49"/>
        <v>1.4554226395702095</v>
      </c>
      <c r="AM120" s="20">
        <f t="shared" si="50"/>
        <v>6.964311354622465E-3</v>
      </c>
      <c r="AN120" s="20">
        <f t="shared" si="51"/>
        <v>1.5669058397680558E-3</v>
      </c>
      <c r="AO120" s="20">
        <f t="shared" si="52"/>
        <v>0</v>
      </c>
      <c r="AP120" s="20">
        <f t="shared" si="53"/>
        <v>1.3445653131090849E-3</v>
      </c>
      <c r="AQ120">
        <f t="shared" si="54"/>
        <v>3</v>
      </c>
      <c r="AR120" s="19">
        <f t="shared" si="55"/>
        <v>2.0008435833575828</v>
      </c>
      <c r="AS120" s="19">
        <f t="shared" si="56"/>
        <v>0.99915641664241728</v>
      </c>
      <c r="AT120" s="19">
        <f t="shared" si="57"/>
        <v>4.0013608697242606</v>
      </c>
      <c r="AU120" s="19">
        <f t="shared" si="58"/>
        <v>72.740450661709815</v>
      </c>
      <c r="AV120" s="19">
        <f t="shared" si="59"/>
        <v>73.427952232830322</v>
      </c>
    </row>
    <row r="121" spans="1:48" x14ac:dyDescent="0.35">
      <c r="A121" s="22" t="s">
        <v>54</v>
      </c>
      <c r="B121" s="22" t="s">
        <v>57</v>
      </c>
      <c r="C121" s="23" t="s">
        <v>52</v>
      </c>
      <c r="D121" s="1" t="s">
        <v>2</v>
      </c>
      <c r="E121" s="1">
        <v>113</v>
      </c>
      <c r="F121" s="1" t="s">
        <v>5</v>
      </c>
      <c r="G121" s="17">
        <f t="shared" si="30"/>
        <v>73.370584645820713</v>
      </c>
      <c r="H121" s="18">
        <f t="shared" si="31"/>
        <v>72.689037256773489</v>
      </c>
      <c r="I121" s="19">
        <v>37.97</v>
      </c>
      <c r="J121" s="19">
        <v>1.9900000000000001E-2</v>
      </c>
      <c r="K121" s="19">
        <v>1.9900000000000001E-2</v>
      </c>
      <c r="L121" s="19">
        <v>24.08</v>
      </c>
      <c r="M121" s="19">
        <v>0.40639999999999998</v>
      </c>
      <c r="N121" s="19">
        <v>37.22</v>
      </c>
      <c r="O121" s="19">
        <v>0.25090000000000001</v>
      </c>
      <c r="P121" s="19">
        <v>7.1599999999999997E-2</v>
      </c>
      <c r="Q121" s="19"/>
      <c r="R121" s="19">
        <v>3.6799999999999999E-2</v>
      </c>
      <c r="S121" s="19">
        <f t="shared" si="32"/>
        <v>100.07549999999999</v>
      </c>
      <c r="U121" s="19">
        <f t="shared" si="33"/>
        <v>63.194019119644231</v>
      </c>
      <c r="V121" s="19">
        <f t="shared" si="34"/>
        <v>2.4916797928525105E-2</v>
      </c>
      <c r="W121" s="19">
        <f t="shared" si="35"/>
        <v>3.9034456244139933E-2</v>
      </c>
      <c r="X121" s="19">
        <f t="shared" si="36"/>
        <v>33.516878142207332</v>
      </c>
      <c r="Y121" s="19">
        <f t="shared" si="37"/>
        <v>0.57289948602570717</v>
      </c>
      <c r="Z121" s="19">
        <f t="shared" si="38"/>
        <v>92.347237522454122</v>
      </c>
      <c r="AA121" s="19">
        <f t="shared" si="39"/>
        <v>0.44741731963322118</v>
      </c>
      <c r="AB121" s="19">
        <f t="shared" si="40"/>
        <v>9.5859819740696517E-2</v>
      </c>
      <c r="AC121" s="19">
        <f t="shared" si="41"/>
        <v>0</v>
      </c>
      <c r="AD121" s="19">
        <f t="shared" si="42"/>
        <v>5.1851215192406042E-2</v>
      </c>
      <c r="AE121" s="19">
        <f t="shared" si="43"/>
        <v>190.29011387907039</v>
      </c>
      <c r="AG121" s="20">
        <f t="shared" si="44"/>
        <v>0.99627906828313917</v>
      </c>
      <c r="AH121" s="20">
        <f t="shared" si="45"/>
        <v>3.9282331731158287E-4</v>
      </c>
      <c r="AI121" s="20">
        <f t="shared" si="46"/>
        <v>6.1539386542613114E-4</v>
      </c>
      <c r="AJ121" s="20">
        <f t="shared" si="47"/>
        <v>0.52840703269809408</v>
      </c>
      <c r="AK121" s="20">
        <f t="shared" si="48"/>
        <v>9.0319902754872304E-3</v>
      </c>
      <c r="AL121" s="20">
        <f t="shared" si="49"/>
        <v>1.455891254253086</v>
      </c>
      <c r="AM121" s="20">
        <f t="shared" si="50"/>
        <v>7.0537135720706249E-3</v>
      </c>
      <c r="AN121" s="20">
        <f t="shared" si="51"/>
        <v>1.5112685223618431E-3</v>
      </c>
      <c r="AO121" s="20">
        <f t="shared" si="52"/>
        <v>0</v>
      </c>
      <c r="AP121" s="20">
        <f t="shared" si="53"/>
        <v>8.1745521302316662E-4</v>
      </c>
      <c r="AQ121">
        <f t="shared" si="54"/>
        <v>3</v>
      </c>
      <c r="AR121" s="19">
        <f t="shared" si="55"/>
        <v>2.0029034765038376</v>
      </c>
      <c r="AS121" s="19">
        <f t="shared" si="56"/>
        <v>0.99709652349616229</v>
      </c>
      <c r="AT121" s="19">
        <f t="shared" si="57"/>
        <v>3.9989614056138794</v>
      </c>
      <c r="AU121" s="19">
        <f t="shared" si="58"/>
        <v>72.689037256773489</v>
      </c>
      <c r="AV121" s="19">
        <f t="shared" si="59"/>
        <v>73.370584645820713</v>
      </c>
    </row>
    <row r="122" spans="1:48" x14ac:dyDescent="0.35">
      <c r="A122" s="22" t="s">
        <v>54</v>
      </c>
      <c r="B122" s="22" t="s">
        <v>57</v>
      </c>
      <c r="C122" s="23" t="s">
        <v>52</v>
      </c>
      <c r="D122" s="1" t="s">
        <v>2</v>
      </c>
      <c r="E122" s="1">
        <v>114</v>
      </c>
      <c r="F122" s="1" t="s">
        <v>5</v>
      </c>
      <c r="G122" s="17">
        <f t="shared" si="30"/>
        <v>73.246840715740404</v>
      </c>
      <c r="H122" s="18">
        <f t="shared" si="31"/>
        <v>72.56775149620421</v>
      </c>
      <c r="I122" s="19">
        <v>38.15</v>
      </c>
      <c r="J122" s="19">
        <v>1.89E-2</v>
      </c>
      <c r="K122" s="19">
        <v>2.1299999999999999E-2</v>
      </c>
      <c r="L122" s="19">
        <v>24.07</v>
      </c>
      <c r="M122" s="19">
        <v>0.40620000000000001</v>
      </c>
      <c r="N122" s="19">
        <v>36.97</v>
      </c>
      <c r="O122" s="19">
        <v>0.24579999999999999</v>
      </c>
      <c r="P122" s="19">
        <v>6.8099999999999994E-2</v>
      </c>
      <c r="Q122" s="19">
        <v>3.3E-3</v>
      </c>
      <c r="R122" s="19">
        <v>4.87E-2</v>
      </c>
      <c r="S122" s="19">
        <f t="shared" si="32"/>
        <v>100.00229999999999</v>
      </c>
      <c r="U122" s="19">
        <f t="shared" si="33"/>
        <v>63.493595718051822</v>
      </c>
      <c r="V122" s="19">
        <f t="shared" si="34"/>
        <v>2.3664697530106759E-2</v>
      </c>
      <c r="W122" s="19">
        <f t="shared" si="35"/>
        <v>4.1780598894481429E-2</v>
      </c>
      <c r="X122" s="19">
        <f t="shared" si="36"/>
        <v>33.502959172879173</v>
      </c>
      <c r="Y122" s="19">
        <f t="shared" si="37"/>
        <v>0.57261754730226933</v>
      </c>
      <c r="Z122" s="19">
        <f t="shared" si="38"/>
        <v>91.726957850755753</v>
      </c>
      <c r="AA122" s="19">
        <f t="shared" si="39"/>
        <v>0.43832274677499306</v>
      </c>
      <c r="AB122" s="19">
        <f t="shared" si="40"/>
        <v>9.1173934697506037E-2</v>
      </c>
      <c r="AC122" s="19">
        <f t="shared" si="41"/>
        <v>4.3423852327321103E-3</v>
      </c>
      <c r="AD122" s="19">
        <f t="shared" si="42"/>
        <v>6.8618320105167788E-2</v>
      </c>
      <c r="AE122" s="19">
        <f t="shared" si="43"/>
        <v>189.964032972224</v>
      </c>
      <c r="AG122" s="20">
        <f t="shared" si="44"/>
        <v>1.0027202738004988</v>
      </c>
      <c r="AH122" s="20">
        <f t="shared" si="45"/>
        <v>3.7372386487867851E-4</v>
      </c>
      <c r="AI122" s="20">
        <f t="shared" si="46"/>
        <v>6.5981857050682532E-4</v>
      </c>
      <c r="AJ122" s="20">
        <f t="shared" si="47"/>
        <v>0.52909424982219466</v>
      </c>
      <c r="AK122" s="20">
        <f t="shared" si="48"/>
        <v>9.0430415433325074E-3</v>
      </c>
      <c r="AL122" s="20">
        <f t="shared" si="49"/>
        <v>1.4485946062879356</v>
      </c>
      <c r="AM122" s="20">
        <f t="shared" si="50"/>
        <v>6.9221958480806213E-3</v>
      </c>
      <c r="AN122" s="20">
        <f t="shared" si="51"/>
        <v>1.4398610084916006E-3</v>
      </c>
      <c r="AO122" s="20">
        <f t="shared" si="52"/>
        <v>6.8576958987289578E-5</v>
      </c>
      <c r="AP122" s="20">
        <f t="shared" si="53"/>
        <v>1.0836522950931607E-3</v>
      </c>
      <c r="AQ122">
        <f t="shared" si="54"/>
        <v>3</v>
      </c>
      <c r="AR122" s="19">
        <f t="shared" si="55"/>
        <v>1.9961960739044078</v>
      </c>
      <c r="AS122" s="19">
        <f t="shared" si="56"/>
        <v>1.003803926095592</v>
      </c>
      <c r="AT122" s="19">
        <f t="shared" si="57"/>
        <v>4.0057693158975161</v>
      </c>
      <c r="AU122" s="19">
        <f t="shared" si="58"/>
        <v>72.56775149620421</v>
      </c>
      <c r="AV122" s="19">
        <f t="shared" si="59"/>
        <v>73.246840715740404</v>
      </c>
    </row>
    <row r="123" spans="1:48" x14ac:dyDescent="0.35">
      <c r="A123" s="22" t="s">
        <v>54</v>
      </c>
      <c r="B123" s="22" t="s">
        <v>57</v>
      </c>
      <c r="C123" s="23" t="s">
        <v>52</v>
      </c>
      <c r="D123" s="1" t="s">
        <v>2</v>
      </c>
      <c r="E123" s="1">
        <v>115</v>
      </c>
      <c r="F123" s="1" t="s">
        <v>5</v>
      </c>
      <c r="G123" s="17">
        <f t="shared" si="30"/>
        <v>73.321282595610271</v>
      </c>
      <c r="H123" s="18">
        <f t="shared" si="31"/>
        <v>72.636781946147863</v>
      </c>
      <c r="I123" s="19">
        <v>37.99</v>
      </c>
      <c r="J123" s="19">
        <v>2.0400000000000001E-2</v>
      </c>
      <c r="K123" s="19">
        <v>2.18E-2</v>
      </c>
      <c r="L123" s="19">
        <v>24.05</v>
      </c>
      <c r="M123" s="19">
        <v>0.40820000000000001</v>
      </c>
      <c r="N123" s="19">
        <v>37.08</v>
      </c>
      <c r="O123" s="19">
        <v>0.24779999999999999</v>
      </c>
      <c r="P123" s="19">
        <v>7.2300000000000003E-2</v>
      </c>
      <c r="Q123" s="19"/>
      <c r="R123" s="19">
        <v>5.5E-2</v>
      </c>
      <c r="S123" s="19">
        <f t="shared" si="32"/>
        <v>99.94550000000001</v>
      </c>
      <c r="U123" s="19">
        <f t="shared" si="33"/>
        <v>63.227305408356187</v>
      </c>
      <c r="V123" s="19">
        <f t="shared" si="34"/>
        <v>2.5542848127734278E-2</v>
      </c>
      <c r="W123" s="19">
        <f t="shared" si="35"/>
        <v>4.2761364126746262E-2</v>
      </c>
      <c r="X123" s="19">
        <f t="shared" si="36"/>
        <v>33.475121234222854</v>
      </c>
      <c r="Y123" s="19">
        <f t="shared" si="37"/>
        <v>0.57543693453664779</v>
      </c>
      <c r="Z123" s="19">
        <f t="shared" si="38"/>
        <v>91.999880906303034</v>
      </c>
      <c r="AA123" s="19">
        <f t="shared" si="39"/>
        <v>0.4418892459350825</v>
      </c>
      <c r="AB123" s="19">
        <f t="shared" si="40"/>
        <v>9.6796996749334618E-2</v>
      </c>
      <c r="AC123" s="19">
        <f t="shared" si="41"/>
        <v>0</v>
      </c>
      <c r="AD123" s="19">
        <f t="shared" si="42"/>
        <v>7.7495022706041652E-2</v>
      </c>
      <c r="AE123" s="19">
        <f t="shared" si="43"/>
        <v>189.96222996106366</v>
      </c>
      <c r="AG123" s="20">
        <f t="shared" si="44"/>
        <v>0.99852437120762083</v>
      </c>
      <c r="AH123" s="20">
        <f t="shared" si="45"/>
        <v>4.0338831776669135E-4</v>
      </c>
      <c r="AI123" s="20">
        <f t="shared" si="46"/>
        <v>6.753136789694091E-4</v>
      </c>
      <c r="AJ123" s="20">
        <f t="shared" si="47"/>
        <v>0.52865963788302883</v>
      </c>
      <c r="AK123" s="20">
        <f t="shared" si="48"/>
        <v>9.0876528663818238E-3</v>
      </c>
      <c r="AL123" s="20">
        <f t="shared" si="49"/>
        <v>1.452918523726956</v>
      </c>
      <c r="AM123" s="20">
        <f t="shared" si="50"/>
        <v>6.9785858908740341E-3</v>
      </c>
      <c r="AN123" s="20">
        <f t="shared" si="51"/>
        <v>1.528677518196775E-3</v>
      </c>
      <c r="AO123" s="20">
        <f t="shared" si="52"/>
        <v>0</v>
      </c>
      <c r="AP123" s="20">
        <f t="shared" si="53"/>
        <v>1.2238489102058719E-3</v>
      </c>
      <c r="AQ123">
        <f t="shared" si="54"/>
        <v>3</v>
      </c>
      <c r="AR123" s="19">
        <f t="shared" si="55"/>
        <v>2.0002517798821735</v>
      </c>
      <c r="AS123" s="19">
        <f t="shared" si="56"/>
        <v>0.99974822011782671</v>
      </c>
      <c r="AT123" s="19">
        <f t="shared" si="57"/>
        <v>4.0018655284892795</v>
      </c>
      <c r="AU123" s="19">
        <f t="shared" si="58"/>
        <v>72.636781946147863</v>
      </c>
      <c r="AV123" s="19">
        <f t="shared" si="59"/>
        <v>73.321282595610271</v>
      </c>
    </row>
    <row r="124" spans="1:48" x14ac:dyDescent="0.35">
      <c r="A124" s="22" t="s">
        <v>54</v>
      </c>
      <c r="B124" s="22" t="s">
        <v>57</v>
      </c>
      <c r="C124" s="23" t="s">
        <v>52</v>
      </c>
      <c r="D124" s="1" t="s">
        <v>2</v>
      </c>
      <c r="E124" s="1">
        <v>116</v>
      </c>
      <c r="F124" s="1" t="s">
        <v>5</v>
      </c>
      <c r="G124" s="17">
        <f t="shared" si="30"/>
        <v>73.334690376102856</v>
      </c>
      <c r="H124" s="18">
        <f t="shared" si="31"/>
        <v>72.649762125745056</v>
      </c>
      <c r="I124" s="19">
        <v>37.96</v>
      </c>
      <c r="J124" s="19">
        <v>2.0400000000000001E-2</v>
      </c>
      <c r="K124" s="19">
        <v>2.24E-2</v>
      </c>
      <c r="L124" s="19">
        <v>24.04</v>
      </c>
      <c r="M124" s="19">
        <v>0.40679999999999999</v>
      </c>
      <c r="N124" s="19">
        <v>37.090000000000003</v>
      </c>
      <c r="O124" s="19">
        <v>0.24859999999999999</v>
      </c>
      <c r="P124" s="19">
        <v>7.2300000000000003E-2</v>
      </c>
      <c r="Q124" s="19"/>
      <c r="R124" s="19">
        <v>5.0099999999999999E-2</v>
      </c>
      <c r="S124" s="19">
        <f t="shared" si="32"/>
        <v>99.910600000000002</v>
      </c>
      <c r="U124" s="19">
        <f t="shared" si="33"/>
        <v>63.177375975288257</v>
      </c>
      <c r="V124" s="19">
        <f t="shared" si="34"/>
        <v>2.5542848127734278E-2</v>
      </c>
      <c r="W124" s="19">
        <f t="shared" si="35"/>
        <v>4.3938282405464039E-2</v>
      </c>
      <c r="X124" s="19">
        <f t="shared" si="36"/>
        <v>33.461202264894695</v>
      </c>
      <c r="Y124" s="19">
        <f t="shared" si="37"/>
        <v>0.57346336347258287</v>
      </c>
      <c r="Z124" s="19">
        <f t="shared" si="38"/>
        <v>92.024692093170984</v>
      </c>
      <c r="AA124" s="19">
        <f t="shared" si="39"/>
        <v>0.4433158455991183</v>
      </c>
      <c r="AB124" s="19">
        <f t="shared" si="40"/>
        <v>9.6796996749334618E-2</v>
      </c>
      <c r="AC124" s="19">
        <f t="shared" si="41"/>
        <v>0</v>
      </c>
      <c r="AD124" s="19">
        <f t="shared" si="42"/>
        <v>7.0590920683139755E-2</v>
      </c>
      <c r="AE124" s="19">
        <f t="shared" si="43"/>
        <v>189.91691859039133</v>
      </c>
      <c r="AG124" s="20">
        <f t="shared" si="44"/>
        <v>0.99797390002226982</v>
      </c>
      <c r="AH124" s="20">
        <f t="shared" si="45"/>
        <v>4.0348456025907629E-4</v>
      </c>
      <c r="AI124" s="20">
        <f t="shared" si="46"/>
        <v>6.9406584834438845E-4</v>
      </c>
      <c r="AJ124" s="20">
        <f t="shared" si="47"/>
        <v>0.52856589891914396</v>
      </c>
      <c r="AK124" s="20">
        <f t="shared" si="48"/>
        <v>9.0586457656689785E-3</v>
      </c>
      <c r="AL124" s="20">
        <f t="shared" si="49"/>
        <v>1.4536570955794808</v>
      </c>
      <c r="AM124" s="20">
        <f t="shared" si="50"/>
        <v>7.0027859901505493E-3</v>
      </c>
      <c r="AN124" s="20">
        <f t="shared" si="51"/>
        <v>1.5290422380657555E-3</v>
      </c>
      <c r="AO124" s="20">
        <f t="shared" si="52"/>
        <v>0</v>
      </c>
      <c r="AP124" s="20">
        <f t="shared" si="53"/>
        <v>1.1150810766162762E-3</v>
      </c>
      <c r="AQ124">
        <f t="shared" si="54"/>
        <v>2.9999999999999991</v>
      </c>
      <c r="AR124" s="19">
        <f t="shared" si="55"/>
        <v>2.0009110189011134</v>
      </c>
      <c r="AS124" s="19">
        <f t="shared" si="56"/>
        <v>0.99908898109888611</v>
      </c>
      <c r="AT124" s="19">
        <f t="shared" si="57"/>
        <v>4.0011615602406581</v>
      </c>
      <c r="AU124" s="19">
        <f t="shared" si="58"/>
        <v>72.649762125745056</v>
      </c>
      <c r="AV124" s="19">
        <f t="shared" si="59"/>
        <v>73.334690376102856</v>
      </c>
    </row>
    <row r="125" spans="1:48" x14ac:dyDescent="0.35">
      <c r="A125" s="22" t="s">
        <v>54</v>
      </c>
      <c r="B125" s="22" t="s">
        <v>57</v>
      </c>
      <c r="C125" s="23" t="s">
        <v>52</v>
      </c>
      <c r="D125" s="1" t="s">
        <v>2</v>
      </c>
      <c r="E125" s="1">
        <v>117</v>
      </c>
      <c r="F125" s="1" t="s">
        <v>5</v>
      </c>
      <c r="G125" s="17">
        <f t="shared" si="30"/>
        <v>73.256271921956881</v>
      </c>
      <c r="H125" s="18">
        <f t="shared" si="31"/>
        <v>72.571522976414656</v>
      </c>
      <c r="I125" s="19">
        <v>37.909999999999997</v>
      </c>
      <c r="J125" s="19">
        <v>2.01E-2</v>
      </c>
      <c r="K125" s="19">
        <v>2.0199999999999999E-2</v>
      </c>
      <c r="L125" s="19">
        <v>24.13</v>
      </c>
      <c r="M125" s="19">
        <v>0.41320000000000001</v>
      </c>
      <c r="N125" s="19">
        <v>37.08</v>
      </c>
      <c r="O125" s="19">
        <v>0.2472</v>
      </c>
      <c r="P125" s="19">
        <v>7.0000000000000007E-2</v>
      </c>
      <c r="Q125" s="19">
        <v>2.3999999999999998E-3</v>
      </c>
      <c r="R125" s="19">
        <v>5.2299999999999999E-2</v>
      </c>
      <c r="S125" s="19">
        <f t="shared" si="32"/>
        <v>99.945399999999992</v>
      </c>
      <c r="U125" s="19">
        <f t="shared" si="33"/>
        <v>63.094160253508363</v>
      </c>
      <c r="V125" s="19">
        <f t="shared" si="34"/>
        <v>2.5167218008208769E-2</v>
      </c>
      <c r="W125" s="19">
        <f t="shared" si="35"/>
        <v>3.9622915383498825E-2</v>
      </c>
      <c r="X125" s="19">
        <f t="shared" si="36"/>
        <v>33.586472988848122</v>
      </c>
      <c r="Y125" s="19">
        <f t="shared" si="37"/>
        <v>0.58248540262259407</v>
      </c>
      <c r="Z125" s="19">
        <f t="shared" si="38"/>
        <v>91.999880906303034</v>
      </c>
      <c r="AA125" s="19">
        <f t="shared" si="39"/>
        <v>0.44081929618705568</v>
      </c>
      <c r="AB125" s="19">
        <f t="shared" si="40"/>
        <v>9.3717700863809456E-2</v>
      </c>
      <c r="AC125" s="19">
        <f t="shared" si="41"/>
        <v>3.1580983510778979E-3</v>
      </c>
      <c r="AD125" s="19">
        <f t="shared" si="42"/>
        <v>7.3690721591381417E-2</v>
      </c>
      <c r="AE125" s="19">
        <f t="shared" si="43"/>
        <v>189.93917550166711</v>
      </c>
      <c r="AG125" s="20">
        <f t="shared" si="44"/>
        <v>0.99654260507655912</v>
      </c>
      <c r="AH125" s="20">
        <f t="shared" si="45"/>
        <v>3.975043791003695E-4</v>
      </c>
      <c r="AI125" s="20">
        <f t="shared" si="46"/>
        <v>6.258253245363443E-4</v>
      </c>
      <c r="AJ125" s="20">
        <f t="shared" si="47"/>
        <v>0.53048255421989021</v>
      </c>
      <c r="AK125" s="20">
        <f t="shared" si="48"/>
        <v>9.2000831489996888E-3</v>
      </c>
      <c r="AL125" s="20">
        <f t="shared" si="49"/>
        <v>1.4530948762409819</v>
      </c>
      <c r="AM125" s="20">
        <f t="shared" si="50"/>
        <v>6.9625335851242537E-3</v>
      </c>
      <c r="AN125" s="20">
        <f t="shared" si="51"/>
        <v>1.4802270350434401E-3</v>
      </c>
      <c r="AO125" s="20">
        <f t="shared" si="52"/>
        <v>4.9880679055335471E-5</v>
      </c>
      <c r="AP125" s="20">
        <f t="shared" si="53"/>
        <v>1.1639103107099879E-3</v>
      </c>
      <c r="AQ125">
        <f t="shared" si="54"/>
        <v>3.0000000000000004</v>
      </c>
      <c r="AR125" s="19">
        <f t="shared" si="55"/>
        <v>2.0022934846127312</v>
      </c>
      <c r="AS125" s="19">
        <f t="shared" si="56"/>
        <v>0.99770651538726907</v>
      </c>
      <c r="AT125" s="19">
        <f t="shared" si="57"/>
        <v>3.9997390011015148</v>
      </c>
      <c r="AU125" s="19">
        <f t="shared" si="58"/>
        <v>72.571522976414656</v>
      </c>
      <c r="AV125" s="19">
        <f t="shared" si="59"/>
        <v>73.256271921956881</v>
      </c>
    </row>
    <row r="126" spans="1:48" x14ac:dyDescent="0.35">
      <c r="A126" s="22" t="s">
        <v>54</v>
      </c>
      <c r="B126" s="22" t="s">
        <v>57</v>
      </c>
      <c r="C126" s="23" t="s">
        <v>52</v>
      </c>
      <c r="D126" s="1" t="s">
        <v>2</v>
      </c>
      <c r="E126" s="1">
        <v>118</v>
      </c>
      <c r="F126" s="1" t="s">
        <v>5</v>
      </c>
      <c r="G126" s="17">
        <f t="shared" si="30"/>
        <v>73.310295512602906</v>
      </c>
      <c r="H126" s="18">
        <f t="shared" si="31"/>
        <v>72.6199064709525</v>
      </c>
      <c r="I126" s="19">
        <v>38.01</v>
      </c>
      <c r="J126" s="19">
        <v>0.02</v>
      </c>
      <c r="K126" s="19">
        <v>2.3199999999999998E-2</v>
      </c>
      <c r="L126" s="19">
        <v>24.07</v>
      </c>
      <c r="M126" s="19">
        <v>0.41139999999999999</v>
      </c>
      <c r="N126" s="19">
        <v>37.090000000000003</v>
      </c>
      <c r="O126" s="19">
        <v>0.24879999999999999</v>
      </c>
      <c r="P126" s="19">
        <v>7.4099999999999999E-2</v>
      </c>
      <c r="Q126" s="19"/>
      <c r="R126" s="19">
        <v>2.9899999999999999E-2</v>
      </c>
      <c r="S126" s="19">
        <f t="shared" si="32"/>
        <v>99.977400000000017</v>
      </c>
      <c r="U126" s="19">
        <f t="shared" si="33"/>
        <v>63.260591697068143</v>
      </c>
      <c r="V126" s="19">
        <f t="shared" si="34"/>
        <v>2.5042007968366937E-2</v>
      </c>
      <c r="W126" s="19">
        <f t="shared" si="35"/>
        <v>4.5507506777087758E-2</v>
      </c>
      <c r="X126" s="19">
        <f t="shared" si="36"/>
        <v>33.502959172879173</v>
      </c>
      <c r="Y126" s="19">
        <f t="shared" si="37"/>
        <v>0.57994795411165345</v>
      </c>
      <c r="Z126" s="19">
        <f t="shared" si="38"/>
        <v>92.024692093170984</v>
      </c>
      <c r="AA126" s="19">
        <f t="shared" si="39"/>
        <v>0.44367249551512727</v>
      </c>
      <c r="AB126" s="19">
        <f t="shared" si="40"/>
        <v>9.920688048583258E-2</v>
      </c>
      <c r="AC126" s="19">
        <f t="shared" si="41"/>
        <v>0</v>
      </c>
      <c r="AD126" s="19">
        <f t="shared" si="42"/>
        <v>4.2129112343829912E-2</v>
      </c>
      <c r="AE126" s="19">
        <f t="shared" si="43"/>
        <v>190.02374892032023</v>
      </c>
      <c r="AG126" s="20">
        <f t="shared" si="44"/>
        <v>0.99872661269714624</v>
      </c>
      <c r="AH126" s="20">
        <f t="shared" si="45"/>
        <v>3.9535070922425738E-4</v>
      </c>
      <c r="AI126" s="20">
        <f t="shared" si="46"/>
        <v>7.1844977855114935E-4</v>
      </c>
      <c r="AJ126" s="20">
        <f t="shared" si="47"/>
        <v>0.5289279792116004</v>
      </c>
      <c r="AK126" s="20">
        <f t="shared" si="48"/>
        <v>9.1559285206214026E-3</v>
      </c>
      <c r="AL126" s="20">
        <f t="shared" si="49"/>
        <v>1.4528398573763266</v>
      </c>
      <c r="AM126" s="20">
        <f t="shared" si="50"/>
        <v>7.0044796721882236E-3</v>
      </c>
      <c r="AN126" s="20">
        <f t="shared" si="51"/>
        <v>1.5662286590414258E-3</v>
      </c>
      <c r="AO126" s="20">
        <f t="shared" si="52"/>
        <v>0</v>
      </c>
      <c r="AP126" s="20">
        <f t="shared" si="53"/>
        <v>6.6511337529966228E-4</v>
      </c>
      <c r="AQ126">
        <f t="shared" si="54"/>
        <v>2.9999999999999996</v>
      </c>
      <c r="AR126" s="19">
        <f t="shared" si="55"/>
        <v>2.0006082739275537</v>
      </c>
      <c r="AS126" s="19">
        <f t="shared" si="56"/>
        <v>0.99939172607244586</v>
      </c>
      <c r="AT126" s="19">
        <f t="shared" si="57"/>
        <v>4.0012619726881162</v>
      </c>
      <c r="AU126" s="19">
        <f t="shared" si="58"/>
        <v>72.6199064709525</v>
      </c>
      <c r="AV126" s="19">
        <f t="shared" si="59"/>
        <v>73.310295512602906</v>
      </c>
    </row>
    <row r="127" spans="1:48" x14ac:dyDescent="0.35">
      <c r="A127" s="22" t="s">
        <v>54</v>
      </c>
      <c r="B127" s="22" t="s">
        <v>57</v>
      </c>
      <c r="C127" s="23" t="s">
        <v>52</v>
      </c>
      <c r="D127" s="1" t="s">
        <v>2</v>
      </c>
      <c r="E127" s="1">
        <v>119</v>
      </c>
      <c r="F127" s="1" t="s">
        <v>5</v>
      </c>
      <c r="G127" s="17">
        <f t="shared" si="30"/>
        <v>73.651765604149816</v>
      </c>
      <c r="H127" s="18">
        <f t="shared" si="31"/>
        <v>72.971666987277032</v>
      </c>
      <c r="I127" s="19">
        <v>37.520000000000003</v>
      </c>
      <c r="J127" s="19">
        <v>2.1299999999999999E-2</v>
      </c>
      <c r="K127" s="19">
        <v>2.2599999999999999E-2</v>
      </c>
      <c r="L127" s="19">
        <v>24.06</v>
      </c>
      <c r="M127" s="19">
        <v>0.4052</v>
      </c>
      <c r="N127" s="19">
        <v>37.729999999999997</v>
      </c>
      <c r="O127" s="19">
        <v>0.25130000000000002</v>
      </c>
      <c r="P127" s="19">
        <v>7.0400000000000004E-2</v>
      </c>
      <c r="Q127" s="19"/>
      <c r="R127" s="19">
        <v>5.4699999999999999E-2</v>
      </c>
      <c r="S127" s="19">
        <f t="shared" si="32"/>
        <v>100.13549999999999</v>
      </c>
      <c r="U127" s="19">
        <f t="shared" si="33"/>
        <v>62.445077623625281</v>
      </c>
      <c r="V127" s="19">
        <f t="shared" si="34"/>
        <v>2.6669738486310789E-2</v>
      </c>
      <c r="W127" s="19">
        <f t="shared" si="35"/>
        <v>4.4330588498369967E-2</v>
      </c>
      <c r="X127" s="19">
        <f t="shared" si="36"/>
        <v>33.489040203551014</v>
      </c>
      <c r="Y127" s="19">
        <f t="shared" si="37"/>
        <v>0.5712078536850802</v>
      </c>
      <c r="Z127" s="19">
        <f t="shared" si="38"/>
        <v>93.612608052718798</v>
      </c>
      <c r="AA127" s="19">
        <f t="shared" si="39"/>
        <v>0.44813061946523913</v>
      </c>
      <c r="AB127" s="19">
        <f t="shared" si="40"/>
        <v>9.4253230583031214E-2</v>
      </c>
      <c r="AC127" s="19">
        <f t="shared" si="41"/>
        <v>0</v>
      </c>
      <c r="AD127" s="19">
        <f t="shared" si="42"/>
        <v>7.7072322582190503E-2</v>
      </c>
      <c r="AE127" s="19">
        <f t="shared" si="43"/>
        <v>190.80839023319533</v>
      </c>
      <c r="AG127" s="20">
        <f t="shared" si="44"/>
        <v>0.98179766959893755</v>
      </c>
      <c r="AH127" s="20">
        <f t="shared" si="45"/>
        <v>4.1931707175533306E-4</v>
      </c>
      <c r="AI127" s="20">
        <f t="shared" si="46"/>
        <v>6.9699118226706287E-4</v>
      </c>
      <c r="AJ127" s="20">
        <f t="shared" si="47"/>
        <v>0.52653408211173391</v>
      </c>
      <c r="AK127" s="20">
        <f t="shared" si="48"/>
        <v>8.9808606370031518E-3</v>
      </c>
      <c r="AL127" s="20">
        <f t="shared" si="49"/>
        <v>1.4718316307523593</v>
      </c>
      <c r="AM127" s="20">
        <f t="shared" si="50"/>
        <v>7.045769091981108E-3</v>
      </c>
      <c r="AN127" s="20">
        <f t="shared" si="51"/>
        <v>1.4819038691302861E-3</v>
      </c>
      <c r="AO127" s="20">
        <f t="shared" si="52"/>
        <v>0</v>
      </c>
      <c r="AP127" s="20">
        <f t="shared" si="53"/>
        <v>1.2117756848322608E-3</v>
      </c>
      <c r="AQ127">
        <f t="shared" si="54"/>
        <v>3.0000000000000004</v>
      </c>
      <c r="AR127" s="19">
        <f t="shared" si="55"/>
        <v>2.0169905547162306</v>
      </c>
      <c r="AS127" s="19">
        <f t="shared" si="56"/>
        <v>0.98300944528376977</v>
      </c>
      <c r="AT127" s="19">
        <f t="shared" si="57"/>
        <v>3.9851240977236402</v>
      </c>
      <c r="AU127" s="19">
        <f t="shared" si="58"/>
        <v>72.971666987277032</v>
      </c>
      <c r="AV127" s="19">
        <f t="shared" si="59"/>
        <v>73.651765604149816</v>
      </c>
    </row>
    <row r="128" spans="1:48" x14ac:dyDescent="0.35">
      <c r="A128" s="22" t="s">
        <v>54</v>
      </c>
      <c r="B128" s="22" t="s">
        <v>57</v>
      </c>
      <c r="C128" s="23" t="s">
        <v>52</v>
      </c>
      <c r="D128" s="1" t="s">
        <v>2</v>
      </c>
      <c r="E128" s="1">
        <v>120</v>
      </c>
      <c r="F128" s="1" t="s">
        <v>5</v>
      </c>
      <c r="G128" s="17">
        <f t="shared" si="30"/>
        <v>73.32458535046834</v>
      </c>
      <c r="H128" s="18">
        <f t="shared" si="31"/>
        <v>72.634496546840936</v>
      </c>
      <c r="I128" s="19">
        <v>37.950000000000003</v>
      </c>
      <c r="J128" s="19">
        <v>1.9599999999999999E-2</v>
      </c>
      <c r="K128" s="19">
        <v>2.1899999999999999E-2</v>
      </c>
      <c r="L128" s="19">
        <v>24.02</v>
      </c>
      <c r="M128" s="19">
        <v>0.4052</v>
      </c>
      <c r="N128" s="19">
        <v>37.04</v>
      </c>
      <c r="O128" s="19">
        <v>0.25280000000000002</v>
      </c>
      <c r="P128" s="19">
        <v>7.2099999999999997E-2</v>
      </c>
      <c r="Q128" s="19">
        <v>3.5999999999999999E-3</v>
      </c>
      <c r="R128" s="19">
        <v>5.6800000000000003E-2</v>
      </c>
      <c r="S128" s="19">
        <f t="shared" si="32"/>
        <v>99.841999999999999</v>
      </c>
      <c r="U128" s="19">
        <f t="shared" si="33"/>
        <v>63.16073283093229</v>
      </c>
      <c r="V128" s="19">
        <f t="shared" si="34"/>
        <v>2.4541167808999599E-2</v>
      </c>
      <c r="W128" s="19">
        <f t="shared" si="35"/>
        <v>4.2957517173199219E-2</v>
      </c>
      <c r="X128" s="19">
        <f t="shared" si="36"/>
        <v>33.433364326238376</v>
      </c>
      <c r="Y128" s="19">
        <f t="shared" si="37"/>
        <v>0.5712078536850802</v>
      </c>
      <c r="Z128" s="19">
        <f t="shared" si="38"/>
        <v>91.90063615883129</v>
      </c>
      <c r="AA128" s="19">
        <f t="shared" si="39"/>
        <v>0.45080549383530621</v>
      </c>
      <c r="AB128" s="19">
        <f t="shared" si="40"/>
        <v>9.6529231889723732E-2</v>
      </c>
      <c r="AC128" s="19">
        <f t="shared" si="41"/>
        <v>4.7371475266168471E-3</v>
      </c>
      <c r="AD128" s="19">
        <f t="shared" si="42"/>
        <v>8.0031223449148481E-2</v>
      </c>
      <c r="AE128" s="19">
        <f t="shared" si="43"/>
        <v>189.76554295137001</v>
      </c>
      <c r="AG128" s="20">
        <f t="shared" si="44"/>
        <v>0.99850687087778756</v>
      </c>
      <c r="AH128" s="20">
        <f t="shared" si="45"/>
        <v>3.8797087333112851E-4</v>
      </c>
      <c r="AI128" s="20">
        <f t="shared" si="46"/>
        <v>6.7911460381731676E-4</v>
      </c>
      <c r="AJ128" s="20">
        <f t="shared" si="47"/>
        <v>0.52854744554135613</v>
      </c>
      <c r="AK128" s="20">
        <f t="shared" si="48"/>
        <v>9.0302145184196058E-3</v>
      </c>
      <c r="AL128" s="20">
        <f t="shared" si="49"/>
        <v>1.4528554772830715</v>
      </c>
      <c r="AM128" s="20">
        <f t="shared" si="50"/>
        <v>7.1267758122584646E-3</v>
      </c>
      <c r="AN128" s="20">
        <f t="shared" si="51"/>
        <v>1.5260288625916769E-3</v>
      </c>
      <c r="AO128" s="20">
        <f t="shared" si="52"/>
        <v>7.4889478663112274E-5</v>
      </c>
      <c r="AP128" s="20">
        <f t="shared" si="53"/>
        <v>1.2652121487037966E-3</v>
      </c>
      <c r="AQ128">
        <f t="shared" si="54"/>
        <v>3.0000000000000004</v>
      </c>
      <c r="AR128" s="19">
        <f t="shared" si="55"/>
        <v>2.0002279169735089</v>
      </c>
      <c r="AS128" s="19">
        <f t="shared" si="56"/>
        <v>0.99977208302649134</v>
      </c>
      <c r="AT128" s="19">
        <f t="shared" si="57"/>
        <v>4.0018952317073788</v>
      </c>
      <c r="AU128" s="19">
        <f t="shared" si="58"/>
        <v>72.634496546840936</v>
      </c>
      <c r="AV128" s="19">
        <f t="shared" si="59"/>
        <v>73.32458535046834</v>
      </c>
    </row>
    <row r="129" spans="1:48" x14ac:dyDescent="0.35">
      <c r="A129" s="22" t="s">
        <v>54</v>
      </c>
      <c r="B129" s="22" t="s">
        <v>57</v>
      </c>
      <c r="C129" s="23" t="s">
        <v>52</v>
      </c>
      <c r="D129" s="1" t="s">
        <v>2</v>
      </c>
      <c r="E129" s="1">
        <v>121</v>
      </c>
      <c r="F129" s="1" t="s">
        <v>5</v>
      </c>
      <c r="G129" s="17">
        <f t="shared" si="30"/>
        <v>73.016767278438948</v>
      </c>
      <c r="H129" s="18">
        <f t="shared" si="31"/>
        <v>72.331764729874706</v>
      </c>
      <c r="I129" s="19">
        <v>37.979999999999997</v>
      </c>
      <c r="J129" s="19">
        <v>1.9300000000000001E-2</v>
      </c>
      <c r="K129" s="19">
        <v>2.0799999999999999E-2</v>
      </c>
      <c r="L129" s="19">
        <v>24.09</v>
      </c>
      <c r="M129" s="19">
        <v>0.40410000000000001</v>
      </c>
      <c r="N129" s="19">
        <v>36.57</v>
      </c>
      <c r="O129" s="19">
        <v>0.25119999999999998</v>
      </c>
      <c r="P129" s="19">
        <v>7.0400000000000004E-2</v>
      </c>
      <c r="Q129" s="19"/>
      <c r="R129" s="19">
        <v>4.6800000000000001E-2</v>
      </c>
      <c r="S129" s="19">
        <f t="shared" si="32"/>
        <v>99.452600000000018</v>
      </c>
      <c r="U129" s="19">
        <f t="shared" si="33"/>
        <v>63.210662264000206</v>
      </c>
      <c r="V129" s="19">
        <f t="shared" si="34"/>
        <v>2.4165537689474097E-2</v>
      </c>
      <c r="W129" s="19">
        <f t="shared" si="35"/>
        <v>4.0799833662216616E-2</v>
      </c>
      <c r="X129" s="19">
        <f t="shared" si="36"/>
        <v>33.530797111535492</v>
      </c>
      <c r="Y129" s="19">
        <f t="shared" si="37"/>
        <v>0.56965719070617205</v>
      </c>
      <c r="Z129" s="19">
        <f t="shared" si="38"/>
        <v>90.734510376038344</v>
      </c>
      <c r="AA129" s="19">
        <f t="shared" si="39"/>
        <v>0.44795229450723456</v>
      </c>
      <c r="AB129" s="19">
        <f t="shared" si="40"/>
        <v>9.4253230583031214E-2</v>
      </c>
      <c r="AC129" s="19">
        <f t="shared" si="41"/>
        <v>0</v>
      </c>
      <c r="AD129" s="19">
        <f t="shared" si="42"/>
        <v>6.5941219320777247E-2</v>
      </c>
      <c r="AE129" s="19">
        <f t="shared" si="43"/>
        <v>188.71873905804298</v>
      </c>
      <c r="AG129" s="20">
        <f t="shared" si="44"/>
        <v>1.004839200063099</v>
      </c>
      <c r="AH129" s="20">
        <f t="shared" si="45"/>
        <v>3.8415163979092174E-4</v>
      </c>
      <c r="AI129" s="20">
        <f t="shared" si="46"/>
        <v>6.4858159607035222E-4</v>
      </c>
      <c r="AJ129" s="20">
        <f t="shared" si="47"/>
        <v>0.53302810222607477</v>
      </c>
      <c r="AK129" s="20">
        <f t="shared" si="48"/>
        <v>9.0556538298663548E-3</v>
      </c>
      <c r="AL129" s="20">
        <f t="shared" si="49"/>
        <v>1.4423768009831561</v>
      </c>
      <c r="AM129" s="20">
        <f t="shared" si="50"/>
        <v>7.1209509465214394E-3</v>
      </c>
      <c r="AN129" s="20">
        <f t="shared" si="51"/>
        <v>1.4983127439301463E-3</v>
      </c>
      <c r="AO129" s="20">
        <f t="shared" si="52"/>
        <v>0</v>
      </c>
      <c r="AP129" s="20">
        <f t="shared" si="53"/>
        <v>1.048245971490348E-3</v>
      </c>
      <c r="AQ129">
        <f t="shared" si="54"/>
        <v>2.9999999999999996</v>
      </c>
      <c r="AR129" s="19">
        <f t="shared" si="55"/>
        <v>1.9941125539654101</v>
      </c>
      <c r="AS129" s="19">
        <f t="shared" si="56"/>
        <v>1.0058874460345895</v>
      </c>
      <c r="AT129" s="19">
        <f t="shared" si="57"/>
        <v>4.0078691678301244</v>
      </c>
      <c r="AU129" s="19">
        <f t="shared" si="58"/>
        <v>72.331764729874706</v>
      </c>
      <c r="AV129" s="19">
        <f t="shared" si="59"/>
        <v>73.016767278438948</v>
      </c>
    </row>
    <row r="130" spans="1:48" x14ac:dyDescent="0.35">
      <c r="A130" s="22" t="s">
        <v>54</v>
      </c>
      <c r="B130" s="22" t="s">
        <v>57</v>
      </c>
      <c r="C130" s="23" t="s">
        <v>52</v>
      </c>
      <c r="D130" s="1" t="s">
        <v>2</v>
      </c>
      <c r="E130" s="1">
        <v>122</v>
      </c>
      <c r="F130" s="1" t="s">
        <v>5</v>
      </c>
      <c r="G130" s="17">
        <f t="shared" si="30"/>
        <v>73.364354228071605</v>
      </c>
      <c r="H130" s="18">
        <f t="shared" si="31"/>
        <v>72.670392664358531</v>
      </c>
      <c r="I130" s="19">
        <v>38.08</v>
      </c>
      <c r="J130" s="19">
        <v>1.9199999999999998E-2</v>
      </c>
      <c r="K130" s="19">
        <v>2.29E-2</v>
      </c>
      <c r="L130" s="19">
        <v>23.9</v>
      </c>
      <c r="M130" s="19">
        <v>0.40279999999999999</v>
      </c>
      <c r="N130" s="19">
        <v>36.93</v>
      </c>
      <c r="O130" s="19">
        <v>0.25309999999999999</v>
      </c>
      <c r="P130" s="19">
        <v>7.7299999999999994E-2</v>
      </c>
      <c r="Q130" s="19">
        <v>8.0000000000000004E-4</v>
      </c>
      <c r="R130" s="19">
        <v>5.1299999999999998E-2</v>
      </c>
      <c r="S130" s="19">
        <f t="shared" si="32"/>
        <v>99.73739999999998</v>
      </c>
      <c r="U130" s="19">
        <f t="shared" si="33"/>
        <v>63.377093707559979</v>
      </c>
      <c r="V130" s="19">
        <f t="shared" si="34"/>
        <v>2.4040327649632258E-2</v>
      </c>
      <c r="W130" s="19">
        <f t="shared" si="35"/>
        <v>4.4919047637728866E-2</v>
      </c>
      <c r="X130" s="19">
        <f t="shared" si="36"/>
        <v>33.266336694300463</v>
      </c>
      <c r="Y130" s="19">
        <f t="shared" si="37"/>
        <v>0.56782458900382593</v>
      </c>
      <c r="Z130" s="19">
        <f t="shared" si="38"/>
        <v>91.627713103284009</v>
      </c>
      <c r="AA130" s="19">
        <f t="shared" si="39"/>
        <v>0.45134046870931954</v>
      </c>
      <c r="AB130" s="19">
        <f t="shared" si="40"/>
        <v>0.10349111823960672</v>
      </c>
      <c r="AC130" s="19">
        <f t="shared" si="41"/>
        <v>1.0526994503592994E-3</v>
      </c>
      <c r="AD130" s="19">
        <f t="shared" si="42"/>
        <v>7.2281721178544298E-2</v>
      </c>
      <c r="AE130" s="19">
        <f t="shared" si="43"/>
        <v>189.53609347701345</v>
      </c>
      <c r="AG130" s="20">
        <f t="shared" si="44"/>
        <v>1.0031402337926663</v>
      </c>
      <c r="AH130" s="20">
        <f t="shared" si="45"/>
        <v>3.8051318683342733E-4</v>
      </c>
      <c r="AI130" s="20">
        <f t="shared" si="46"/>
        <v>7.1098406873902186E-4</v>
      </c>
      <c r="AJ130" s="20">
        <f t="shared" si="47"/>
        <v>0.52654356356144272</v>
      </c>
      <c r="AK130" s="20">
        <f t="shared" si="48"/>
        <v>8.987595638178917E-3</v>
      </c>
      <c r="AL130" s="20">
        <f t="shared" si="49"/>
        <v>1.4502944229099524</v>
      </c>
      <c r="AM130" s="20">
        <f t="shared" si="50"/>
        <v>7.1438710236589936E-3</v>
      </c>
      <c r="AN130" s="20">
        <f t="shared" si="51"/>
        <v>1.6380698210205209E-3</v>
      </c>
      <c r="AO130" s="20">
        <f t="shared" si="52"/>
        <v>1.666225304712691E-5</v>
      </c>
      <c r="AP130" s="20">
        <f t="shared" si="53"/>
        <v>1.1440837444606899E-3</v>
      </c>
      <c r="AQ130">
        <f t="shared" si="54"/>
        <v>3</v>
      </c>
      <c r="AR130" s="19">
        <f t="shared" si="55"/>
        <v>1.995715682462873</v>
      </c>
      <c r="AS130" s="19">
        <f t="shared" si="56"/>
        <v>1.004284317537127</v>
      </c>
      <c r="AT130" s="19">
        <f t="shared" si="57"/>
        <v>4.0064113995410713</v>
      </c>
      <c r="AU130" s="19">
        <f t="shared" si="58"/>
        <v>72.670392664358531</v>
      </c>
      <c r="AV130" s="19">
        <f t="shared" si="59"/>
        <v>73.364354228071605</v>
      </c>
    </row>
    <row r="131" spans="1:48" x14ac:dyDescent="0.35">
      <c r="A131" s="22" t="s">
        <v>54</v>
      </c>
      <c r="B131" s="22" t="s">
        <v>57</v>
      </c>
      <c r="C131" s="23" t="s">
        <v>52</v>
      </c>
      <c r="D131" s="1" t="s">
        <v>2</v>
      </c>
      <c r="E131" s="1">
        <v>123</v>
      </c>
      <c r="F131" s="1" t="s">
        <v>5</v>
      </c>
      <c r="G131" s="17">
        <f t="shared" si="30"/>
        <v>73.463954745952506</v>
      </c>
      <c r="H131" s="18">
        <f t="shared" si="31"/>
        <v>72.776050596058326</v>
      </c>
      <c r="I131" s="19">
        <v>37.93</v>
      </c>
      <c r="J131" s="19">
        <v>1.9300000000000001E-2</v>
      </c>
      <c r="K131" s="19">
        <v>2.1299999999999999E-2</v>
      </c>
      <c r="L131" s="19">
        <v>23.92</v>
      </c>
      <c r="M131" s="19">
        <v>0.39960000000000001</v>
      </c>
      <c r="N131" s="19">
        <v>37.15</v>
      </c>
      <c r="O131" s="19">
        <v>0.254</v>
      </c>
      <c r="P131" s="19">
        <v>7.7499999999999999E-2</v>
      </c>
      <c r="Q131" s="19"/>
      <c r="R131" s="19">
        <v>4.8099999999999997E-2</v>
      </c>
      <c r="S131" s="19">
        <f t="shared" si="32"/>
        <v>99.819800000000015</v>
      </c>
      <c r="U131" s="19">
        <f t="shared" si="33"/>
        <v>63.127446542220326</v>
      </c>
      <c r="V131" s="19">
        <f t="shared" si="34"/>
        <v>2.4165537689474097E-2</v>
      </c>
      <c r="W131" s="19">
        <f t="shared" si="35"/>
        <v>4.1780598894481429E-2</v>
      </c>
      <c r="X131" s="19">
        <f t="shared" si="36"/>
        <v>33.294174632956782</v>
      </c>
      <c r="Y131" s="19">
        <f t="shared" si="37"/>
        <v>0.56331356942882038</v>
      </c>
      <c r="Z131" s="19">
        <f t="shared" si="38"/>
        <v>92.173559214378571</v>
      </c>
      <c r="AA131" s="19">
        <f t="shared" si="39"/>
        <v>0.4529453933313598</v>
      </c>
      <c r="AB131" s="19">
        <f t="shared" si="40"/>
        <v>0.1037588830992176</v>
      </c>
      <c r="AC131" s="19">
        <f t="shared" si="41"/>
        <v>0</v>
      </c>
      <c r="AD131" s="19">
        <f t="shared" si="42"/>
        <v>6.7772919857465502E-2</v>
      </c>
      <c r="AE131" s="19">
        <f t="shared" si="43"/>
        <v>189.84891729185651</v>
      </c>
      <c r="AG131" s="20">
        <f t="shared" si="44"/>
        <v>0.99754237384204691</v>
      </c>
      <c r="AH131" s="20">
        <f t="shared" si="45"/>
        <v>3.8186476964191779E-4</v>
      </c>
      <c r="AI131" s="20">
        <f t="shared" si="46"/>
        <v>6.6021865424049355E-4</v>
      </c>
      <c r="AJ131" s="20">
        <f t="shared" si="47"/>
        <v>0.52611584687270041</v>
      </c>
      <c r="AK131" s="20">
        <f t="shared" si="48"/>
        <v>8.9015030077232386E-3</v>
      </c>
      <c r="AL131" s="20">
        <f t="shared" si="49"/>
        <v>1.4565301798273516</v>
      </c>
      <c r="AM131" s="20">
        <f t="shared" si="50"/>
        <v>7.1574607818549098E-3</v>
      </c>
      <c r="AN131" s="20">
        <f t="shared" si="51"/>
        <v>1.6396019199789499E-3</v>
      </c>
      <c r="AO131" s="20">
        <f t="shared" si="52"/>
        <v>0</v>
      </c>
      <c r="AP131" s="20">
        <f t="shared" si="53"/>
        <v>1.0709503244615965E-3</v>
      </c>
      <c r="AQ131">
        <f t="shared" si="54"/>
        <v>3</v>
      </c>
      <c r="AR131" s="19">
        <f t="shared" si="55"/>
        <v>2.0013866758334915</v>
      </c>
      <c r="AS131" s="19">
        <f t="shared" si="56"/>
        <v>0.9986133241665085</v>
      </c>
      <c r="AT131" s="19">
        <f t="shared" si="57"/>
        <v>4.0006805743854912</v>
      </c>
      <c r="AU131" s="19">
        <f t="shared" si="58"/>
        <v>72.776050596058326</v>
      </c>
      <c r="AV131" s="19">
        <f t="shared" si="59"/>
        <v>73.463954745952506</v>
      </c>
    </row>
    <row r="132" spans="1:48" x14ac:dyDescent="0.35">
      <c r="A132" s="22" t="s">
        <v>54</v>
      </c>
      <c r="B132" s="22" t="s">
        <v>57</v>
      </c>
      <c r="C132" s="23" t="s">
        <v>52</v>
      </c>
      <c r="D132" s="1" t="s">
        <v>2</v>
      </c>
      <c r="E132" s="1">
        <v>124</v>
      </c>
      <c r="F132" s="1" t="s">
        <v>5</v>
      </c>
      <c r="G132" s="17">
        <f t="shared" si="30"/>
        <v>73.660167734037032</v>
      </c>
      <c r="H132" s="18">
        <f t="shared" si="31"/>
        <v>72.967988621245041</v>
      </c>
      <c r="I132" s="19">
        <v>37.99</v>
      </c>
      <c r="J132" s="19">
        <v>1.9199999999999998E-2</v>
      </c>
      <c r="K132" s="19">
        <v>2.2499999999999999E-2</v>
      </c>
      <c r="L132" s="19">
        <v>23.75</v>
      </c>
      <c r="M132" s="19">
        <v>0.40060000000000001</v>
      </c>
      <c r="N132" s="19">
        <v>37.26</v>
      </c>
      <c r="O132" s="19">
        <v>0.254</v>
      </c>
      <c r="P132" s="19">
        <v>7.8200000000000006E-2</v>
      </c>
      <c r="Q132" s="19"/>
      <c r="R132" s="19">
        <v>4.5199999999999997E-2</v>
      </c>
      <c r="S132" s="19">
        <f t="shared" si="32"/>
        <v>99.819699999999983</v>
      </c>
      <c r="U132" s="19">
        <f t="shared" si="33"/>
        <v>63.227305408356187</v>
      </c>
      <c r="V132" s="19">
        <f t="shared" si="34"/>
        <v>2.4040327649632258E-2</v>
      </c>
      <c r="W132" s="19">
        <f t="shared" si="35"/>
        <v>4.413443545191701E-2</v>
      </c>
      <c r="X132" s="19">
        <f t="shared" si="36"/>
        <v>33.057552154378072</v>
      </c>
      <c r="Y132" s="19">
        <f t="shared" si="37"/>
        <v>0.56472326304600962</v>
      </c>
      <c r="Z132" s="19">
        <f t="shared" si="38"/>
        <v>92.446482269925866</v>
      </c>
      <c r="AA132" s="19">
        <f t="shared" si="39"/>
        <v>0.4529453933313598</v>
      </c>
      <c r="AB132" s="19">
        <f t="shared" si="40"/>
        <v>0.1046960601078557</v>
      </c>
      <c r="AC132" s="19">
        <f t="shared" si="41"/>
        <v>0</v>
      </c>
      <c r="AD132" s="19">
        <f t="shared" si="42"/>
        <v>6.3686818660237857E-2</v>
      </c>
      <c r="AE132" s="19">
        <f t="shared" si="43"/>
        <v>189.98556613090716</v>
      </c>
      <c r="AG132" s="20">
        <f t="shared" si="44"/>
        <v>0.99840172118323256</v>
      </c>
      <c r="AH132" s="20">
        <f t="shared" si="45"/>
        <v>3.7961295911923497E-4</v>
      </c>
      <c r="AI132" s="20">
        <f t="shared" si="46"/>
        <v>6.9691244999380746E-4</v>
      </c>
      <c r="AJ132" s="20">
        <f t="shared" si="47"/>
        <v>0.52200100503845936</v>
      </c>
      <c r="AK132" s="20">
        <f t="shared" si="48"/>
        <v>8.917360532382141E-3</v>
      </c>
      <c r="AL132" s="20">
        <f t="shared" si="49"/>
        <v>1.4597921961012572</v>
      </c>
      <c r="AM132" s="20">
        <f t="shared" si="50"/>
        <v>7.1523127133657641E-3</v>
      </c>
      <c r="AN132" s="20">
        <f t="shared" si="51"/>
        <v>1.6532212773845598E-3</v>
      </c>
      <c r="AO132" s="20">
        <f t="shared" si="52"/>
        <v>0</v>
      </c>
      <c r="AP132" s="20">
        <f t="shared" si="53"/>
        <v>1.0056577448050226E-3</v>
      </c>
      <c r="AQ132">
        <f t="shared" si="54"/>
        <v>3</v>
      </c>
      <c r="AR132" s="19">
        <f t="shared" si="55"/>
        <v>2.000592621071962</v>
      </c>
      <c r="AS132" s="19">
        <f t="shared" si="56"/>
        <v>0.99940737892803755</v>
      </c>
      <c r="AT132" s="19">
        <f t="shared" si="57"/>
        <v>4.0014648876232481</v>
      </c>
      <c r="AU132" s="19">
        <f t="shared" si="58"/>
        <v>72.967988621245041</v>
      </c>
      <c r="AV132" s="19">
        <f t="shared" si="59"/>
        <v>73.660167734037032</v>
      </c>
    </row>
    <row r="133" spans="1:48" x14ac:dyDescent="0.35">
      <c r="A133" s="22" t="s">
        <v>54</v>
      </c>
      <c r="B133" s="22" t="s">
        <v>57</v>
      </c>
      <c r="C133" s="23" t="s">
        <v>52</v>
      </c>
      <c r="D133" s="1" t="s">
        <v>2</v>
      </c>
      <c r="E133" s="1">
        <v>125</v>
      </c>
      <c r="F133" s="1" t="s">
        <v>5</v>
      </c>
      <c r="G133" s="17">
        <f t="shared" si="30"/>
        <v>73.655672946413972</v>
      </c>
      <c r="H133" s="18">
        <f t="shared" si="31"/>
        <v>72.95973384495305</v>
      </c>
      <c r="I133" s="19">
        <v>38.049999999999997</v>
      </c>
      <c r="J133" s="19">
        <v>1.9300000000000001E-2</v>
      </c>
      <c r="K133" s="19">
        <v>2.3599999999999999E-2</v>
      </c>
      <c r="L133" s="19">
        <v>23.73</v>
      </c>
      <c r="M133" s="19">
        <v>0.39660000000000001</v>
      </c>
      <c r="N133" s="19">
        <v>37.22</v>
      </c>
      <c r="O133" s="19">
        <v>0.25440000000000002</v>
      </c>
      <c r="P133" s="19">
        <v>8.4199999999999997E-2</v>
      </c>
      <c r="Q133" s="19"/>
      <c r="R133" s="19">
        <v>4.8500000000000001E-2</v>
      </c>
      <c r="S133" s="19">
        <f t="shared" si="32"/>
        <v>99.826600000000013</v>
      </c>
      <c r="U133" s="19">
        <f t="shared" si="33"/>
        <v>63.327164274492041</v>
      </c>
      <c r="V133" s="19">
        <f t="shared" si="34"/>
        <v>2.4165537689474097E-2</v>
      </c>
      <c r="W133" s="19">
        <f t="shared" si="35"/>
        <v>4.6292118962899614E-2</v>
      </c>
      <c r="X133" s="19">
        <f t="shared" si="36"/>
        <v>33.029714215721761</v>
      </c>
      <c r="Y133" s="19">
        <f t="shared" si="37"/>
        <v>0.55908448857725268</v>
      </c>
      <c r="Z133" s="19">
        <f t="shared" si="38"/>
        <v>92.347237522454122</v>
      </c>
      <c r="AA133" s="19">
        <f t="shared" si="39"/>
        <v>0.45365869316337776</v>
      </c>
      <c r="AB133" s="19">
        <f t="shared" si="40"/>
        <v>0.11272900589618222</v>
      </c>
      <c r="AC133" s="19">
        <f t="shared" si="41"/>
        <v>0</v>
      </c>
      <c r="AD133" s="19">
        <f t="shared" si="42"/>
        <v>6.8336520022600364E-2</v>
      </c>
      <c r="AE133" s="19">
        <f t="shared" si="43"/>
        <v>189.96838237697972</v>
      </c>
      <c r="AG133" s="20">
        <f t="shared" si="44"/>
        <v>1.0000690138344726</v>
      </c>
      <c r="AH133" s="20">
        <f t="shared" si="45"/>
        <v>3.8162462701060192E-4</v>
      </c>
      <c r="AI133" s="20">
        <f t="shared" si="46"/>
        <v>7.3104984709038514E-4</v>
      </c>
      <c r="AJ133" s="20">
        <f t="shared" si="47"/>
        <v>0.5216086035334524</v>
      </c>
      <c r="AK133" s="20">
        <f t="shared" si="48"/>
        <v>8.8291190604727014E-3</v>
      </c>
      <c r="AL133" s="20">
        <f t="shared" si="49"/>
        <v>1.4583569597260211</v>
      </c>
      <c r="AM133" s="20">
        <f t="shared" si="50"/>
        <v>7.164224185419267E-3</v>
      </c>
      <c r="AN133" s="20">
        <f t="shared" si="51"/>
        <v>1.7802279171774849E-3</v>
      </c>
      <c r="AO133" s="20">
        <f t="shared" si="52"/>
        <v>0</v>
      </c>
      <c r="AP133" s="20">
        <f t="shared" si="53"/>
        <v>1.0791772688834773E-3</v>
      </c>
      <c r="AQ133">
        <f t="shared" si="54"/>
        <v>3</v>
      </c>
      <c r="AR133" s="19">
        <f t="shared" si="55"/>
        <v>1.998851808896644</v>
      </c>
      <c r="AS133" s="19">
        <f t="shared" si="56"/>
        <v>1.001148191103356</v>
      </c>
      <c r="AT133" s="19">
        <f t="shared" si="57"/>
        <v>4.0033250432469414</v>
      </c>
      <c r="AU133" s="19">
        <f t="shared" si="58"/>
        <v>72.95973384495305</v>
      </c>
      <c r="AV133" s="19">
        <f t="shared" si="59"/>
        <v>73.655672946413972</v>
      </c>
    </row>
    <row r="134" spans="1:48" x14ac:dyDescent="0.35">
      <c r="A134" s="22" t="s">
        <v>54</v>
      </c>
      <c r="B134" s="22" t="s">
        <v>57</v>
      </c>
      <c r="C134" s="23" t="s">
        <v>52</v>
      </c>
      <c r="D134" s="1" t="s">
        <v>2</v>
      </c>
      <c r="E134" s="1">
        <v>126</v>
      </c>
      <c r="F134" s="1" t="s">
        <v>5</v>
      </c>
      <c r="G134" s="17">
        <f t="shared" si="30"/>
        <v>73.844195320370858</v>
      </c>
      <c r="H134" s="18">
        <f t="shared" si="31"/>
        <v>73.148938040701182</v>
      </c>
      <c r="I134" s="19">
        <v>37.96</v>
      </c>
      <c r="J134" s="19">
        <v>1.9400000000000001E-2</v>
      </c>
      <c r="K134" s="19">
        <v>2.35E-2</v>
      </c>
      <c r="L134" s="19">
        <v>23.62</v>
      </c>
      <c r="M134" s="19">
        <v>0.39589999999999997</v>
      </c>
      <c r="N134" s="19">
        <v>37.409999999999997</v>
      </c>
      <c r="O134" s="19">
        <v>0.25459999999999999</v>
      </c>
      <c r="P134" s="19">
        <v>8.3799999999999999E-2</v>
      </c>
      <c r="Q134" s="19"/>
      <c r="R134" s="19">
        <v>3.1800000000000002E-2</v>
      </c>
      <c r="S134" s="19">
        <f t="shared" si="32"/>
        <v>99.798999999999992</v>
      </c>
      <c r="U134" s="19">
        <f t="shared" si="33"/>
        <v>63.177375975288257</v>
      </c>
      <c r="V134" s="19">
        <f t="shared" si="34"/>
        <v>2.4290747729315929E-2</v>
      </c>
      <c r="W134" s="19">
        <f t="shared" si="35"/>
        <v>4.6095965916446657E-2</v>
      </c>
      <c r="X134" s="19">
        <f t="shared" si="36"/>
        <v>32.876605553112007</v>
      </c>
      <c r="Y134" s="19">
        <f t="shared" si="37"/>
        <v>0.55809770304522011</v>
      </c>
      <c r="Z134" s="19">
        <f t="shared" si="38"/>
        <v>92.818650072944877</v>
      </c>
      <c r="AA134" s="19">
        <f t="shared" si="39"/>
        <v>0.45401534307938668</v>
      </c>
      <c r="AB134" s="19">
        <f t="shared" si="40"/>
        <v>0.11219347617696046</v>
      </c>
      <c r="AC134" s="19">
        <f t="shared" si="41"/>
        <v>0</v>
      </c>
      <c r="AD134" s="19">
        <f t="shared" si="42"/>
        <v>4.4806213128220446E-2</v>
      </c>
      <c r="AE134" s="19">
        <f t="shared" si="43"/>
        <v>190.11213105042071</v>
      </c>
      <c r="AG134" s="20">
        <f t="shared" si="44"/>
        <v>0.99694915247464067</v>
      </c>
      <c r="AH134" s="20">
        <f t="shared" si="45"/>
        <v>3.8331190537557502E-4</v>
      </c>
      <c r="AI134" s="20">
        <f t="shared" si="46"/>
        <v>7.274017548762517E-4</v>
      </c>
      <c r="AJ134" s="20">
        <f t="shared" si="47"/>
        <v>0.5187981225310544</v>
      </c>
      <c r="AK134" s="20">
        <f t="shared" si="48"/>
        <v>8.806871502016941E-3</v>
      </c>
      <c r="AL134" s="20">
        <f t="shared" si="49"/>
        <v>1.4646932243633823</v>
      </c>
      <c r="AM134" s="20">
        <f t="shared" si="50"/>
        <v>7.164435124221105E-3</v>
      </c>
      <c r="AN134" s="20">
        <f t="shared" si="51"/>
        <v>1.7704310959599679E-3</v>
      </c>
      <c r="AO134" s="20">
        <f t="shared" si="52"/>
        <v>0</v>
      </c>
      <c r="AP134" s="20">
        <f t="shared" si="53"/>
        <v>7.0704924847226822E-4</v>
      </c>
      <c r="AQ134">
        <f t="shared" si="54"/>
        <v>2.9999999999999991</v>
      </c>
      <c r="AR134" s="19">
        <f t="shared" si="55"/>
        <v>2.0023437982768866</v>
      </c>
      <c r="AS134" s="19">
        <f t="shared" si="56"/>
        <v>0.99765620172311298</v>
      </c>
      <c r="AT134" s="19">
        <f t="shared" si="57"/>
        <v>3.9996419546781419</v>
      </c>
      <c r="AU134" s="19">
        <f t="shared" si="58"/>
        <v>73.148938040701182</v>
      </c>
      <c r="AV134" s="19">
        <f t="shared" si="59"/>
        <v>73.844195320370858</v>
      </c>
    </row>
    <row r="135" spans="1:48" x14ac:dyDescent="0.35">
      <c r="A135" s="22" t="s">
        <v>54</v>
      </c>
      <c r="B135" s="22" t="s">
        <v>57</v>
      </c>
      <c r="C135" s="23" t="s">
        <v>52</v>
      </c>
      <c r="D135" s="1" t="s">
        <v>2</v>
      </c>
      <c r="E135" s="1">
        <v>127</v>
      </c>
      <c r="F135" s="1" t="s">
        <v>5</v>
      </c>
      <c r="G135" s="17">
        <f t="shared" si="30"/>
        <v>73.893886035503286</v>
      </c>
      <c r="H135" s="18">
        <f t="shared" si="31"/>
        <v>73.190433420748917</v>
      </c>
      <c r="I135" s="19">
        <v>38.020000000000003</v>
      </c>
      <c r="J135" s="19">
        <v>1.8200000000000001E-2</v>
      </c>
      <c r="K135" s="19">
        <v>2.1100000000000001E-2</v>
      </c>
      <c r="L135" s="19">
        <v>23.49</v>
      </c>
      <c r="M135" s="19">
        <v>0.39650000000000002</v>
      </c>
      <c r="N135" s="19">
        <v>37.299999999999997</v>
      </c>
      <c r="O135" s="19">
        <v>0.25729999999999997</v>
      </c>
      <c r="P135" s="19">
        <v>8.8599999999999998E-2</v>
      </c>
      <c r="Q135" s="19">
        <v>2.3999999999999998E-3</v>
      </c>
      <c r="R135" s="19">
        <v>2.63E-2</v>
      </c>
      <c r="S135" s="19">
        <f t="shared" si="32"/>
        <v>99.620400000000004</v>
      </c>
      <c r="U135" s="19">
        <f t="shared" si="33"/>
        <v>63.277234841424125</v>
      </c>
      <c r="V135" s="19">
        <f t="shared" si="34"/>
        <v>2.2788227251213915E-2</v>
      </c>
      <c r="W135" s="19">
        <f t="shared" si="35"/>
        <v>4.1388292801575501E-2</v>
      </c>
      <c r="X135" s="19">
        <f t="shared" si="36"/>
        <v>32.695658951845935</v>
      </c>
      <c r="Y135" s="19">
        <f t="shared" si="37"/>
        <v>0.55894351921553376</v>
      </c>
      <c r="Z135" s="19">
        <f t="shared" si="38"/>
        <v>92.545727017397596</v>
      </c>
      <c r="AA135" s="19">
        <f t="shared" si="39"/>
        <v>0.45883011694550735</v>
      </c>
      <c r="AB135" s="19">
        <f t="shared" si="40"/>
        <v>0.11861983280762166</v>
      </c>
      <c r="AC135" s="19">
        <f t="shared" si="41"/>
        <v>3.1580983510778979E-3</v>
      </c>
      <c r="AD135" s="19">
        <f t="shared" si="42"/>
        <v>3.7056710857616276E-2</v>
      </c>
      <c r="AE135" s="19">
        <f t="shared" si="43"/>
        <v>189.75940560889779</v>
      </c>
      <c r="AG135" s="20">
        <f t="shared" si="44"/>
        <v>1.0003810030661857</v>
      </c>
      <c r="AH135" s="20">
        <f t="shared" si="45"/>
        <v>3.602703198519933E-4</v>
      </c>
      <c r="AI135" s="20">
        <f t="shared" si="46"/>
        <v>6.543279264935916E-4</v>
      </c>
      <c r="AJ135" s="20">
        <f t="shared" si="47"/>
        <v>0.5169017922500202</v>
      </c>
      <c r="AK135" s="20">
        <f t="shared" si="48"/>
        <v>8.8366136701683203E-3</v>
      </c>
      <c r="AL135" s="20">
        <f t="shared" si="49"/>
        <v>1.4631010260667385</v>
      </c>
      <c r="AM135" s="20">
        <f t="shared" si="50"/>
        <v>7.2538715349558334E-3</v>
      </c>
      <c r="AN135" s="20">
        <f t="shared" si="51"/>
        <v>1.8753194197725647E-3</v>
      </c>
      <c r="AO135" s="20">
        <f t="shared" si="52"/>
        <v>4.9927933863582071E-5</v>
      </c>
      <c r="AP135" s="20">
        <f t="shared" si="53"/>
        <v>5.8584781194970226E-4</v>
      </c>
      <c r="AQ135">
        <f t="shared" si="54"/>
        <v>3</v>
      </c>
      <c r="AR135" s="19">
        <f t="shared" si="55"/>
        <v>1.9990331491218647</v>
      </c>
      <c r="AS135" s="19">
        <f t="shared" si="56"/>
        <v>1.0009668508781353</v>
      </c>
      <c r="AT135" s="19">
        <f t="shared" si="57"/>
        <v>4.0028848687770955</v>
      </c>
      <c r="AU135" s="19">
        <f t="shared" si="58"/>
        <v>73.190433420748917</v>
      </c>
      <c r="AV135" s="19">
        <f t="shared" si="59"/>
        <v>73.893886035503286</v>
      </c>
    </row>
    <row r="136" spans="1:48" x14ac:dyDescent="0.35">
      <c r="A136" s="22" t="s">
        <v>54</v>
      </c>
      <c r="B136" s="22" t="s">
        <v>57</v>
      </c>
      <c r="C136" s="23" t="s">
        <v>52</v>
      </c>
      <c r="D136" s="1" t="s">
        <v>2</v>
      </c>
      <c r="E136" s="1">
        <v>128</v>
      </c>
      <c r="F136" s="1" t="s">
        <v>5</v>
      </c>
      <c r="G136" s="17">
        <f t="shared" si="30"/>
        <v>74.072884555929761</v>
      </c>
      <c r="H136" s="18">
        <f t="shared" si="31"/>
        <v>73.373087606344598</v>
      </c>
      <c r="I136" s="19">
        <v>37.97</v>
      </c>
      <c r="J136" s="19">
        <v>1.89E-2</v>
      </c>
      <c r="K136" s="19">
        <v>2.29E-2</v>
      </c>
      <c r="L136" s="19">
        <v>23.31</v>
      </c>
      <c r="M136" s="19">
        <v>0.38890000000000002</v>
      </c>
      <c r="N136" s="19">
        <v>37.36</v>
      </c>
      <c r="O136" s="19">
        <v>0.25359999999999999</v>
      </c>
      <c r="P136" s="19">
        <v>9.1499999999999998E-2</v>
      </c>
      <c r="Q136" s="19">
        <v>1.5E-3</v>
      </c>
      <c r="R136" s="19">
        <v>2.12E-2</v>
      </c>
      <c r="S136" s="19">
        <f t="shared" si="32"/>
        <v>99.438499999999976</v>
      </c>
      <c r="U136" s="19">
        <f t="shared" si="33"/>
        <v>63.194019119644231</v>
      </c>
      <c r="V136" s="19">
        <f t="shared" si="34"/>
        <v>2.3664697530106759E-2</v>
      </c>
      <c r="W136" s="19">
        <f t="shared" si="35"/>
        <v>4.4919047637728866E-2</v>
      </c>
      <c r="X136" s="19">
        <f t="shared" si="36"/>
        <v>32.445117503939073</v>
      </c>
      <c r="Y136" s="19">
        <f t="shared" si="37"/>
        <v>0.54822984772489547</v>
      </c>
      <c r="Z136" s="19">
        <f t="shared" si="38"/>
        <v>92.694594138605211</v>
      </c>
      <c r="AA136" s="19">
        <f t="shared" si="39"/>
        <v>0.45223209349934196</v>
      </c>
      <c r="AB136" s="19">
        <f t="shared" si="40"/>
        <v>0.12250242327197949</v>
      </c>
      <c r="AC136" s="19">
        <f t="shared" si="41"/>
        <v>1.9738114694236863E-3</v>
      </c>
      <c r="AD136" s="19">
        <f t="shared" si="42"/>
        <v>2.9870808752146965E-2</v>
      </c>
      <c r="AE136" s="19">
        <f t="shared" si="43"/>
        <v>189.55712349207414</v>
      </c>
      <c r="AG136" s="20">
        <f t="shared" si="44"/>
        <v>1.0001315374827346</v>
      </c>
      <c r="AH136" s="20">
        <f t="shared" si="45"/>
        <v>3.7452611266961281E-4</v>
      </c>
      <c r="AI136" s="20">
        <f t="shared" si="46"/>
        <v>7.1090519011184062E-4</v>
      </c>
      <c r="AJ136" s="20">
        <f t="shared" si="47"/>
        <v>0.51348823361885976</v>
      </c>
      <c r="AK136" s="20">
        <f t="shared" si="48"/>
        <v>8.6764850240168105E-3</v>
      </c>
      <c r="AL136" s="20">
        <f t="shared" si="49"/>
        <v>1.4670183704673225</v>
      </c>
      <c r="AM136" s="20">
        <f t="shared" si="50"/>
        <v>7.1571896402761815E-3</v>
      </c>
      <c r="AN136" s="20">
        <f t="shared" si="51"/>
        <v>1.9387679188500922E-3</v>
      </c>
      <c r="AO136" s="20">
        <f t="shared" si="52"/>
        <v>3.1238258416168938E-5</v>
      </c>
      <c r="AP136" s="20">
        <f t="shared" si="53"/>
        <v>4.7274628674235931E-4</v>
      </c>
      <c r="AQ136">
        <f t="shared" si="54"/>
        <v>3</v>
      </c>
      <c r="AR136" s="19">
        <f t="shared" si="55"/>
        <v>1.9993957162305229</v>
      </c>
      <c r="AS136" s="19">
        <f t="shared" si="56"/>
        <v>1.0006042837694771</v>
      </c>
      <c r="AT136" s="19">
        <f t="shared" si="57"/>
        <v>4.0025400195799996</v>
      </c>
      <c r="AU136" s="19">
        <f t="shared" si="58"/>
        <v>73.373087606344598</v>
      </c>
      <c r="AV136" s="19">
        <f t="shared" si="59"/>
        <v>74.072884555929761</v>
      </c>
    </row>
    <row r="137" spans="1:48" x14ac:dyDescent="0.35">
      <c r="A137" s="22" t="s">
        <v>54</v>
      </c>
      <c r="B137" s="22" t="s">
        <v>57</v>
      </c>
      <c r="C137" s="23" t="s">
        <v>52</v>
      </c>
      <c r="D137" s="1" t="s">
        <v>2</v>
      </c>
      <c r="E137" s="1">
        <v>129</v>
      </c>
      <c r="F137" s="1" t="s">
        <v>5</v>
      </c>
      <c r="G137" s="17">
        <f t="shared" ref="G137:G168" si="60">AV137</f>
        <v>74.081212829875781</v>
      </c>
      <c r="H137" s="18">
        <f t="shared" ref="H137:H168" si="61">AU137</f>
        <v>73.36109519739513</v>
      </c>
      <c r="I137" s="19">
        <v>38.1</v>
      </c>
      <c r="J137" s="19">
        <v>1.8100000000000002E-2</v>
      </c>
      <c r="K137" s="19">
        <v>2.6100000000000002E-2</v>
      </c>
      <c r="L137" s="19">
        <v>23.25</v>
      </c>
      <c r="M137" s="19">
        <v>0.3876</v>
      </c>
      <c r="N137" s="19">
        <v>37.28</v>
      </c>
      <c r="O137" s="19">
        <v>0.25530000000000003</v>
      </c>
      <c r="P137" s="19">
        <v>0.10680000000000001</v>
      </c>
      <c r="Q137" s="19">
        <v>5.4000000000000003E-3</v>
      </c>
      <c r="R137" s="19">
        <v>2.5399999999999999E-2</v>
      </c>
      <c r="S137" s="19">
        <f t="shared" ref="S137:S168" si="62">SUM(I137:R137)</f>
        <v>99.454700000000017</v>
      </c>
      <c r="U137" s="19">
        <f t="shared" ref="U137:U168" si="63">100*I137/U$7</f>
        <v>63.410379996271935</v>
      </c>
      <c r="V137" s="19">
        <f t="shared" ref="V137:V168" si="64">100*J137/V$7</f>
        <v>2.266301721137208E-2</v>
      </c>
      <c r="W137" s="19">
        <f t="shared" ref="W137:W168" si="65">100*K137/W$7</f>
        <v>5.1195945124223735E-2</v>
      </c>
      <c r="X137" s="19">
        <f t="shared" ref="X137:X168" si="66">100*L137/X$7</f>
        <v>32.361603687970117</v>
      </c>
      <c r="Y137" s="19">
        <f t="shared" ref="Y137:Y168" si="67">100*M137/Y$7</f>
        <v>0.54639724602254947</v>
      </c>
      <c r="Z137" s="19">
        <f t="shared" ref="Z137:Z168" si="68">100*N137/Z$7</f>
        <v>92.496104643661738</v>
      </c>
      <c r="AA137" s="19">
        <f t="shared" ref="AA137:AA168" si="69">100*O137/AA$7</f>
        <v>0.45526361778541802</v>
      </c>
      <c r="AB137" s="19">
        <f t="shared" ref="AB137:AB168" si="70">100*P137/AB$7</f>
        <v>0.14298643503221212</v>
      </c>
      <c r="AC137" s="19">
        <f t="shared" ref="AC137:AC168" si="71">100*Q137/AC$7</f>
        <v>7.105721289925271E-3</v>
      </c>
      <c r="AD137" s="19">
        <f t="shared" ref="AD137:AD168" si="72">100*R137/AD$7</f>
        <v>3.5788610486062869E-2</v>
      </c>
      <c r="AE137" s="19">
        <f t="shared" ref="AE137:AE168" si="73">SUM(U137:AD137)</f>
        <v>189.52948892085553</v>
      </c>
      <c r="AG137" s="20">
        <f t="shared" ref="AG137:AG168" si="74">3*U137/$AE137</f>
        <v>1.0037020680631565</v>
      </c>
      <c r="AH137" s="20">
        <f t="shared" ref="AH137:AH168" si="75">3*V137/$AE137</f>
        <v>3.5872545228308707E-4</v>
      </c>
      <c r="AI137" s="20">
        <f t="shared" ref="AI137:AI168" si="76">3*W137/$AE137</f>
        <v>8.1036379218437618E-4</v>
      </c>
      <c r="AJ137" s="20">
        <f t="shared" ref="AJ137:AJ168" si="77">3*X137/$AE137</f>
        <v>0.51224119062786799</v>
      </c>
      <c r="AK137" s="20">
        <f t="shared" ref="AK137:AK168" si="78">3*Y137/$AE137</f>
        <v>8.6487424590278323E-3</v>
      </c>
      <c r="AL137" s="20">
        <f t="shared" ref="AL137:AL168" si="79">3*Z137/$AE137</f>
        <v>1.46409044582429</v>
      </c>
      <c r="AM137" s="20">
        <f t="shared" ref="AM137:AM168" si="80">3*AA137/$AE137</f>
        <v>7.2062182045274578E-3</v>
      </c>
      <c r="AN137" s="20">
        <f t="shared" ref="AN137:AN168" si="81">3*AB137/$AE137</f>
        <v>2.2632852942254434E-3</v>
      </c>
      <c r="AO137" s="20">
        <f t="shared" ref="AO137:AO168" si="82">3*AC137/$AE137</f>
        <v>1.1247412733053652E-4</v>
      </c>
      <c r="AP137" s="20">
        <f t="shared" ref="AP137:AP168" si="83">3*AD137/$AE137</f>
        <v>5.6648615510709714E-4</v>
      </c>
      <c r="AQ137">
        <f t="shared" ref="AQ137:AQ168" si="84">SUM(AG137:AP137)</f>
        <v>2.9999999999999996</v>
      </c>
      <c r="AR137" s="19">
        <f t="shared" ref="AR137:AR168" si="85">AO137+AN137+AM137+AL137+AK137+AJ137+AI137+AH137</f>
        <v>1.9957314457817366</v>
      </c>
      <c r="AS137" s="19">
        <f t="shared" ref="AS137:AS168" si="86">AG137+AP137</f>
        <v>1.0042685542182637</v>
      </c>
      <c r="AT137" s="19">
        <f t="shared" ref="AT137:AT168" si="87">AG137*2+AH137*2+AI137*1.5+AJ137+AK137+AL137+AM137+AN137*1.5+AO137+AP137*2.5</f>
        <v>4.0064473472913065</v>
      </c>
      <c r="AU137" s="19">
        <f t="shared" ref="AU137:AU168" si="88">100*AL137/AR137</f>
        <v>73.36109519739513</v>
      </c>
      <c r="AV137" s="19">
        <f t="shared" ref="AV137:AV168" si="89">100*AL137/(AL137+AJ137)</f>
        <v>74.081212829875781</v>
      </c>
    </row>
    <row r="138" spans="1:48" x14ac:dyDescent="0.35">
      <c r="A138" s="22" t="s">
        <v>54</v>
      </c>
      <c r="B138" s="22" t="s">
        <v>57</v>
      </c>
      <c r="C138" s="23" t="s">
        <v>52</v>
      </c>
      <c r="D138" s="1" t="s">
        <v>2</v>
      </c>
      <c r="E138" s="1">
        <v>130</v>
      </c>
      <c r="F138" s="1" t="s">
        <v>5</v>
      </c>
      <c r="G138" s="17">
        <f t="shared" si="60"/>
        <v>74.524374209798665</v>
      </c>
      <c r="H138" s="18">
        <f t="shared" si="61"/>
        <v>73.805918085180537</v>
      </c>
      <c r="I138" s="19">
        <v>37.93</v>
      </c>
      <c r="J138" s="19">
        <v>2.1399999999999999E-2</v>
      </c>
      <c r="K138" s="19">
        <v>2.7300000000000001E-2</v>
      </c>
      <c r="L138" s="19">
        <v>23.07</v>
      </c>
      <c r="M138" s="19">
        <v>0.38729999999999998</v>
      </c>
      <c r="N138" s="19">
        <v>37.86</v>
      </c>
      <c r="O138" s="19">
        <v>0.2525</v>
      </c>
      <c r="P138" s="19">
        <v>0.1085</v>
      </c>
      <c r="Q138" s="19">
        <v>3.8999999999999998E-3</v>
      </c>
      <c r="R138" s="19">
        <v>5.4899999999999997E-2</v>
      </c>
      <c r="S138" s="19">
        <f t="shared" si="62"/>
        <v>99.715800000000002</v>
      </c>
      <c r="U138" s="19">
        <f t="shared" si="63"/>
        <v>63.127446542220326</v>
      </c>
      <c r="V138" s="19">
        <f t="shared" si="64"/>
        <v>2.679494852615262E-2</v>
      </c>
      <c r="W138" s="19">
        <f t="shared" si="65"/>
        <v>5.3549781681659303E-2</v>
      </c>
      <c r="X138" s="19">
        <f t="shared" si="66"/>
        <v>32.111062240063248</v>
      </c>
      <c r="Y138" s="19">
        <f t="shared" si="67"/>
        <v>0.5459743379373927</v>
      </c>
      <c r="Z138" s="19">
        <f t="shared" si="68"/>
        <v>93.935153482001965</v>
      </c>
      <c r="AA138" s="19">
        <f t="shared" si="69"/>
        <v>0.45027051896129278</v>
      </c>
      <c r="AB138" s="19">
        <f t="shared" si="70"/>
        <v>0.14526243633890465</v>
      </c>
      <c r="AC138" s="19">
        <f t="shared" si="71"/>
        <v>5.1319098205015838E-3</v>
      </c>
      <c r="AD138" s="19">
        <f t="shared" si="72"/>
        <v>7.7354122664757927E-2</v>
      </c>
      <c r="AE138" s="19">
        <f t="shared" si="73"/>
        <v>190.47800032021621</v>
      </c>
      <c r="AG138" s="20">
        <f t="shared" si="74"/>
        <v>0.99424783601406308</v>
      </c>
      <c r="AH138" s="20">
        <f t="shared" si="75"/>
        <v>4.2201642942135762E-4</v>
      </c>
      <c r="AI138" s="20">
        <f t="shared" si="76"/>
        <v>8.4340104775830916E-4</v>
      </c>
      <c r="AJ138" s="20">
        <f t="shared" si="77"/>
        <v>0.50574442485873528</v>
      </c>
      <c r="AK138" s="20">
        <f t="shared" si="78"/>
        <v>8.5990141174237152E-3</v>
      </c>
      <c r="AL138" s="20">
        <f t="shared" si="79"/>
        <v>1.4794646099405566</v>
      </c>
      <c r="AM138" s="20">
        <f t="shared" si="80"/>
        <v>7.0916932906320059E-3</v>
      </c>
      <c r="AN138" s="20">
        <f t="shared" si="81"/>
        <v>2.2878616338060224E-3</v>
      </c>
      <c r="AO138" s="20">
        <f t="shared" si="82"/>
        <v>8.0826811682308173E-5</v>
      </c>
      <c r="AP138" s="20">
        <f t="shared" si="83"/>
        <v>1.2183158559211525E-3</v>
      </c>
      <c r="AQ138">
        <f t="shared" si="84"/>
        <v>3</v>
      </c>
      <c r="AR138" s="19">
        <f t="shared" si="85"/>
        <v>2.0045338481300154</v>
      </c>
      <c r="AS138" s="19">
        <f t="shared" si="86"/>
        <v>0.99546615186998422</v>
      </c>
      <c r="AT138" s="19">
        <f t="shared" si="87"/>
        <v>3.9980629575681488</v>
      </c>
      <c r="AU138" s="19">
        <f t="shared" si="88"/>
        <v>73.805918085180537</v>
      </c>
      <c r="AV138" s="19">
        <f t="shared" si="89"/>
        <v>74.524374209798665</v>
      </c>
    </row>
    <row r="139" spans="1:48" x14ac:dyDescent="0.35">
      <c r="A139" s="22" t="s">
        <v>54</v>
      </c>
      <c r="B139" s="22" t="s">
        <v>57</v>
      </c>
      <c r="C139" s="23" t="s">
        <v>52</v>
      </c>
      <c r="D139" s="1" t="s">
        <v>2</v>
      </c>
      <c r="E139" s="1">
        <v>131</v>
      </c>
      <c r="F139" s="1" t="s">
        <v>5</v>
      </c>
      <c r="G139" s="17">
        <f t="shared" si="60"/>
        <v>74.622785321682784</v>
      </c>
      <c r="H139" s="18">
        <f t="shared" si="61"/>
        <v>73.904811710132194</v>
      </c>
      <c r="I139" s="19">
        <v>37.770000000000003</v>
      </c>
      <c r="J139" s="19">
        <v>2.1100000000000001E-2</v>
      </c>
      <c r="K139" s="19">
        <v>2.9100000000000001E-2</v>
      </c>
      <c r="L139" s="19">
        <v>23.09</v>
      </c>
      <c r="M139" s="19">
        <v>0.38929999999999998</v>
      </c>
      <c r="N139" s="19">
        <v>38.090000000000003</v>
      </c>
      <c r="O139" s="19">
        <v>0.25009999999999999</v>
      </c>
      <c r="P139" s="19">
        <v>0.1118</v>
      </c>
      <c r="Q139" s="19">
        <v>1.8E-3</v>
      </c>
      <c r="R139" s="19">
        <v>5.4899999999999997E-2</v>
      </c>
      <c r="S139" s="19">
        <f t="shared" si="62"/>
        <v>99.80810000000001</v>
      </c>
      <c r="U139" s="19">
        <f t="shared" si="63"/>
        <v>62.861156232524706</v>
      </c>
      <c r="V139" s="19">
        <f t="shared" si="64"/>
        <v>2.6419318406627118E-2</v>
      </c>
      <c r="W139" s="19">
        <f t="shared" si="65"/>
        <v>5.7080536517812669E-2</v>
      </c>
      <c r="X139" s="19">
        <f t="shared" si="66"/>
        <v>32.138900178719567</v>
      </c>
      <c r="Y139" s="19">
        <f t="shared" si="67"/>
        <v>0.54879372517177116</v>
      </c>
      <c r="Z139" s="19">
        <f t="shared" si="68"/>
        <v>94.505810779964477</v>
      </c>
      <c r="AA139" s="19">
        <f t="shared" si="69"/>
        <v>0.44599071996918538</v>
      </c>
      <c r="AB139" s="19">
        <f t="shared" si="70"/>
        <v>0.14968055652248421</v>
      </c>
      <c r="AC139" s="19">
        <f t="shared" si="71"/>
        <v>2.3685737633084235E-3</v>
      </c>
      <c r="AD139" s="19">
        <f t="shared" si="72"/>
        <v>7.7354122664757927E-2</v>
      </c>
      <c r="AE139" s="19">
        <f t="shared" si="73"/>
        <v>190.81355474422472</v>
      </c>
      <c r="AG139" s="20">
        <f t="shared" si="74"/>
        <v>0.98831274827598115</v>
      </c>
      <c r="AH139" s="20">
        <f t="shared" si="75"/>
        <v>4.1536857969090492E-4</v>
      </c>
      <c r="AI139" s="20">
        <f t="shared" si="76"/>
        <v>8.9742895772251688E-4</v>
      </c>
      <c r="AJ139" s="20">
        <f t="shared" si="77"/>
        <v>0.50529272234040234</v>
      </c>
      <c r="AK139" s="20">
        <f t="shared" si="78"/>
        <v>8.6282191939781143E-3</v>
      </c>
      <c r="AL139" s="20">
        <f t="shared" si="79"/>
        <v>1.4858348649284023</v>
      </c>
      <c r="AM139" s="20">
        <f t="shared" si="80"/>
        <v>7.0119345646122251E-3</v>
      </c>
      <c r="AN139" s="20">
        <f t="shared" si="81"/>
        <v>2.3533006875186028E-3</v>
      </c>
      <c r="AO139" s="20">
        <f t="shared" si="82"/>
        <v>3.7239080312979371E-5</v>
      </c>
      <c r="AP139" s="20">
        <f t="shared" si="83"/>
        <v>1.2161733913785154E-3</v>
      </c>
      <c r="AQ139">
        <f t="shared" si="84"/>
        <v>3</v>
      </c>
      <c r="AR139" s="19">
        <f t="shared" si="85"/>
        <v>2.0104710783326403</v>
      </c>
      <c r="AS139" s="19">
        <f t="shared" si="86"/>
        <v>0.98952892166735962</v>
      </c>
      <c r="AT139" s="19">
        <f t="shared" si="87"/>
        <v>3.9921777417653606</v>
      </c>
      <c r="AU139" s="19">
        <f t="shared" si="88"/>
        <v>73.904811710132194</v>
      </c>
      <c r="AV139" s="19">
        <f t="shared" si="89"/>
        <v>74.622785321682784</v>
      </c>
    </row>
    <row r="140" spans="1:48" x14ac:dyDescent="0.35">
      <c r="A140" s="22" t="s">
        <v>54</v>
      </c>
      <c r="B140" s="22" t="s">
        <v>57</v>
      </c>
      <c r="C140" s="23" t="s">
        <v>52</v>
      </c>
      <c r="D140" s="1" t="s">
        <v>2</v>
      </c>
      <c r="E140" s="1">
        <v>132</v>
      </c>
      <c r="F140" s="1" t="s">
        <v>5</v>
      </c>
      <c r="G140" s="17">
        <f t="shared" si="60"/>
        <v>74.733154308492331</v>
      </c>
      <c r="H140" s="18">
        <f t="shared" si="61"/>
        <v>74.029491554645517</v>
      </c>
      <c r="I140" s="19">
        <v>37.56</v>
      </c>
      <c r="J140" s="19">
        <v>2.1999999999999999E-2</v>
      </c>
      <c r="K140" s="19">
        <v>2.7400000000000001E-2</v>
      </c>
      <c r="L140" s="19">
        <v>23.04</v>
      </c>
      <c r="M140" s="19">
        <v>0.37930000000000003</v>
      </c>
      <c r="N140" s="19">
        <v>38.229999999999997</v>
      </c>
      <c r="O140" s="19">
        <v>0.2432</v>
      </c>
      <c r="P140" s="19">
        <v>0.1157</v>
      </c>
      <c r="Q140" s="19">
        <v>1.4E-3</v>
      </c>
      <c r="R140" s="19">
        <v>6.7000000000000004E-2</v>
      </c>
      <c r="S140" s="19">
        <f t="shared" si="62"/>
        <v>99.686000000000007</v>
      </c>
      <c r="U140" s="19">
        <f t="shared" si="63"/>
        <v>62.511650201049186</v>
      </c>
      <c r="V140" s="19">
        <f t="shared" si="64"/>
        <v>2.7546208765203629E-2</v>
      </c>
      <c r="W140" s="19">
        <f t="shared" si="65"/>
        <v>5.3745934728112274E-2</v>
      </c>
      <c r="X140" s="19">
        <f t="shared" si="66"/>
        <v>32.06930533207877</v>
      </c>
      <c r="Y140" s="19">
        <f t="shared" si="67"/>
        <v>0.53469678899987882</v>
      </c>
      <c r="Z140" s="19">
        <f t="shared" si="68"/>
        <v>94.853167396115552</v>
      </c>
      <c r="AA140" s="19">
        <f t="shared" si="69"/>
        <v>0.43368629786687685</v>
      </c>
      <c r="AB140" s="19">
        <f t="shared" si="70"/>
        <v>0.15490197128489647</v>
      </c>
      <c r="AC140" s="19">
        <f t="shared" si="71"/>
        <v>1.8422240381287737E-3</v>
      </c>
      <c r="AD140" s="19">
        <f t="shared" si="72"/>
        <v>9.4403027660087097E-2</v>
      </c>
      <c r="AE140" s="19">
        <f t="shared" si="73"/>
        <v>190.73494538258669</v>
      </c>
      <c r="AG140" s="20">
        <f t="shared" si="74"/>
        <v>0.98322281859246929</v>
      </c>
      <c r="AH140" s="20">
        <f t="shared" si="75"/>
        <v>4.3326421453525349E-4</v>
      </c>
      <c r="AI140" s="20">
        <f t="shared" si="76"/>
        <v>8.4535009492317785E-4</v>
      </c>
      <c r="AJ140" s="20">
        <f t="shared" si="77"/>
        <v>0.50440634149792085</v>
      </c>
      <c r="AK140" s="20">
        <f t="shared" si="78"/>
        <v>8.4100496832505631E-3</v>
      </c>
      <c r="AL140" s="20">
        <f t="shared" si="79"/>
        <v>1.4919106806440816</v>
      </c>
      <c r="AM140" s="20">
        <f t="shared" si="80"/>
        <v>6.8212927158727774E-3</v>
      </c>
      <c r="AN140" s="20">
        <f t="shared" si="81"/>
        <v>2.4363962928898877E-3</v>
      </c>
      <c r="AO140" s="20">
        <f t="shared" si="82"/>
        <v>2.8975666222571942E-5</v>
      </c>
      <c r="AP140" s="20">
        <f t="shared" si="83"/>
        <v>1.4848305978339986E-3</v>
      </c>
      <c r="AQ140">
        <f t="shared" si="84"/>
        <v>3</v>
      </c>
      <c r="AR140" s="19">
        <f t="shared" si="85"/>
        <v>2.0152923508096969</v>
      </c>
      <c r="AS140" s="19">
        <f t="shared" si="86"/>
        <v>0.98470764919030329</v>
      </c>
      <c r="AT140" s="19">
        <f t="shared" si="87"/>
        <v>3.9875242018976613</v>
      </c>
      <c r="AU140" s="19">
        <f t="shared" si="88"/>
        <v>74.029491554645517</v>
      </c>
      <c r="AV140" s="19">
        <f t="shared" si="89"/>
        <v>74.733154308492331</v>
      </c>
    </row>
    <row r="141" spans="1:48" x14ac:dyDescent="0.35">
      <c r="A141" s="22" t="s">
        <v>54</v>
      </c>
      <c r="B141" s="22" t="s">
        <v>57</v>
      </c>
      <c r="C141" s="23" t="s">
        <v>52</v>
      </c>
      <c r="D141" s="1" t="s">
        <v>2</v>
      </c>
      <c r="E141" s="1">
        <v>133</v>
      </c>
      <c r="F141" s="1" t="s">
        <v>5</v>
      </c>
      <c r="G141" s="17">
        <f t="shared" si="60"/>
        <v>73.890631242265513</v>
      </c>
      <c r="H141" s="18">
        <f t="shared" si="61"/>
        <v>73.196257345921651</v>
      </c>
      <c r="I141" s="19">
        <v>38.049999999999997</v>
      </c>
      <c r="J141" s="19">
        <v>2.0799999999999999E-2</v>
      </c>
      <c r="K141" s="19">
        <v>2.3199999999999998E-2</v>
      </c>
      <c r="L141" s="19">
        <v>23.79</v>
      </c>
      <c r="M141" s="19">
        <v>0.38969999999999999</v>
      </c>
      <c r="N141" s="19">
        <v>37.770000000000003</v>
      </c>
      <c r="O141" s="19">
        <v>0.2432</v>
      </c>
      <c r="P141" s="19">
        <v>0.1074</v>
      </c>
      <c r="Q141" s="19">
        <v>3.5999999999999999E-3</v>
      </c>
      <c r="R141" s="19">
        <v>8.14E-2</v>
      </c>
      <c r="S141" s="19">
        <f t="shared" si="62"/>
        <v>100.47930000000001</v>
      </c>
      <c r="U141" s="19">
        <f t="shared" si="63"/>
        <v>63.327164274492041</v>
      </c>
      <c r="V141" s="19">
        <f t="shared" si="64"/>
        <v>2.6043688287101616E-2</v>
      </c>
      <c r="W141" s="19">
        <f t="shared" si="65"/>
        <v>4.5507506777087758E-2</v>
      </c>
      <c r="X141" s="19">
        <f t="shared" si="66"/>
        <v>33.11322803169071</v>
      </c>
      <c r="Y141" s="19">
        <f t="shared" si="67"/>
        <v>0.54935760261864686</v>
      </c>
      <c r="Z141" s="19">
        <f t="shared" si="68"/>
        <v>93.711852800190556</v>
      </c>
      <c r="AA141" s="19">
        <f t="shared" si="69"/>
        <v>0.43368629786687685</v>
      </c>
      <c r="AB141" s="19">
        <f t="shared" si="70"/>
        <v>0.14378972961104478</v>
      </c>
      <c r="AC141" s="19">
        <f t="shared" si="71"/>
        <v>4.7371475266168471E-3</v>
      </c>
      <c r="AD141" s="19">
        <f t="shared" si="72"/>
        <v>0.11469263360494164</v>
      </c>
      <c r="AE141" s="19">
        <f t="shared" si="73"/>
        <v>191.4700597126656</v>
      </c>
      <c r="AG141" s="20">
        <f t="shared" si="74"/>
        <v>0.99222558925701831</v>
      </c>
      <c r="AH141" s="20">
        <f t="shared" si="75"/>
        <v>4.0805891520874965E-4</v>
      </c>
      <c r="AI141" s="20">
        <f t="shared" si="76"/>
        <v>7.1302281169253958E-4</v>
      </c>
      <c r="AJ141" s="20">
        <f t="shared" si="77"/>
        <v>0.51882620313666139</v>
      </c>
      <c r="AK141" s="20">
        <f t="shared" si="78"/>
        <v>8.6074700677963058E-3</v>
      </c>
      <c r="AL141" s="20">
        <f t="shared" si="79"/>
        <v>1.4683003641533556</v>
      </c>
      <c r="AM141" s="20">
        <f t="shared" si="80"/>
        <v>6.7951036081207563E-3</v>
      </c>
      <c r="AN141" s="20">
        <f t="shared" si="81"/>
        <v>2.2529328579125084E-3</v>
      </c>
      <c r="AO141" s="20">
        <f t="shared" si="82"/>
        <v>7.4222792854283863E-5</v>
      </c>
      <c r="AP141" s="20">
        <f t="shared" si="83"/>
        <v>1.797032399379695E-3</v>
      </c>
      <c r="AQ141">
        <f t="shared" si="84"/>
        <v>3</v>
      </c>
      <c r="AR141" s="19">
        <f t="shared" si="85"/>
        <v>2.0059773783436023</v>
      </c>
      <c r="AS141" s="19">
        <f t="shared" si="86"/>
        <v>0.99402262165639799</v>
      </c>
      <c r="AT141" s="19">
        <f t="shared" si="87"/>
        <v>3.9968121746060992</v>
      </c>
      <c r="AU141" s="19">
        <f t="shared" si="88"/>
        <v>73.196257345921651</v>
      </c>
      <c r="AV141" s="19">
        <f t="shared" si="89"/>
        <v>73.890631242265513</v>
      </c>
    </row>
    <row r="142" spans="1:48" x14ac:dyDescent="0.35">
      <c r="A142" s="22" t="s">
        <v>54</v>
      </c>
      <c r="B142" s="22" t="s">
        <v>57</v>
      </c>
      <c r="C142" s="23" t="s">
        <v>52</v>
      </c>
      <c r="D142" s="1" t="s">
        <v>2</v>
      </c>
      <c r="E142" s="1">
        <v>134</v>
      </c>
      <c r="F142" s="1" t="s">
        <v>5</v>
      </c>
      <c r="G142" s="17">
        <f t="shared" si="60"/>
        <v>73.817247955543209</v>
      </c>
      <c r="H142" s="18">
        <f t="shared" si="61"/>
        <v>73.125893919464119</v>
      </c>
      <c r="I142" s="19">
        <v>38.07</v>
      </c>
      <c r="J142" s="19">
        <v>2.1600000000000001E-2</v>
      </c>
      <c r="K142" s="19">
        <v>2.1999999999999999E-2</v>
      </c>
      <c r="L142" s="19">
        <v>23.83</v>
      </c>
      <c r="M142" s="19">
        <v>0.38800000000000001</v>
      </c>
      <c r="N142" s="19">
        <v>37.69</v>
      </c>
      <c r="O142" s="19">
        <v>0.24349999999999999</v>
      </c>
      <c r="P142" s="19">
        <v>0.10829999999999999</v>
      </c>
      <c r="Q142" s="19">
        <v>1E-3</v>
      </c>
      <c r="R142" s="19">
        <v>8.43E-2</v>
      </c>
      <c r="S142" s="19">
        <f t="shared" si="62"/>
        <v>100.45869999999999</v>
      </c>
      <c r="U142" s="19">
        <f t="shared" si="63"/>
        <v>63.360450563204004</v>
      </c>
      <c r="V142" s="19">
        <f t="shared" si="64"/>
        <v>2.7045368605836295E-2</v>
      </c>
      <c r="W142" s="19">
        <f t="shared" si="65"/>
        <v>4.3153670219652183E-2</v>
      </c>
      <c r="X142" s="19">
        <f t="shared" si="66"/>
        <v>33.168903909003348</v>
      </c>
      <c r="Y142" s="19">
        <f t="shared" si="67"/>
        <v>0.54696112346942527</v>
      </c>
      <c r="Z142" s="19">
        <f t="shared" si="68"/>
        <v>93.513363305247069</v>
      </c>
      <c r="AA142" s="19">
        <f t="shared" si="69"/>
        <v>0.43422127274089017</v>
      </c>
      <c r="AB142" s="19">
        <f t="shared" si="70"/>
        <v>0.14499467147929376</v>
      </c>
      <c r="AC142" s="19">
        <f t="shared" si="71"/>
        <v>1.3158743129491244E-3</v>
      </c>
      <c r="AD142" s="19">
        <f t="shared" si="72"/>
        <v>0.11877873480216929</v>
      </c>
      <c r="AE142" s="19">
        <f t="shared" si="73"/>
        <v>191.35918849308462</v>
      </c>
      <c r="AG142" s="20">
        <f t="shared" si="74"/>
        <v>0.99332231280067962</v>
      </c>
      <c r="AH142" s="20">
        <f t="shared" si="75"/>
        <v>4.239990065616368E-4</v>
      </c>
      <c r="AI142" s="20">
        <f t="shared" si="76"/>
        <v>6.7653407018725435E-4</v>
      </c>
      <c r="AJ142" s="20">
        <f t="shared" si="77"/>
        <v>0.51999965358656419</v>
      </c>
      <c r="AK142" s="20">
        <f t="shared" si="78"/>
        <v>8.5748867526555927E-3</v>
      </c>
      <c r="AL142" s="20">
        <f t="shared" si="79"/>
        <v>1.4660392956561865</v>
      </c>
      <c r="AM142" s="20">
        <f t="shared" si="80"/>
        <v>6.8074275841201451E-3</v>
      </c>
      <c r="AN142" s="20">
        <f t="shared" si="81"/>
        <v>2.273128444279543E-3</v>
      </c>
      <c r="AO142" s="20">
        <f t="shared" si="82"/>
        <v>2.062938795849896E-5</v>
      </c>
      <c r="AP142" s="20">
        <f t="shared" si="83"/>
        <v>1.8621327108072744E-3</v>
      </c>
      <c r="AQ142">
        <f t="shared" si="84"/>
        <v>3.0000000000000004</v>
      </c>
      <c r="AR142" s="19">
        <f t="shared" si="85"/>
        <v>2.0048155544885131</v>
      </c>
      <c r="AS142" s="19">
        <f t="shared" si="86"/>
        <v>0.99518444551148688</v>
      </c>
      <c r="AT142" s="19">
        <f t="shared" si="87"/>
        <v>3.998014342130686</v>
      </c>
      <c r="AU142" s="19">
        <f t="shared" si="88"/>
        <v>73.125893919464119</v>
      </c>
      <c r="AV142" s="19">
        <f t="shared" si="89"/>
        <v>73.817247955543209</v>
      </c>
    </row>
    <row r="143" spans="1:48" x14ac:dyDescent="0.35">
      <c r="A143" s="22" t="s">
        <v>54</v>
      </c>
      <c r="B143" s="22" t="s">
        <v>57</v>
      </c>
      <c r="C143" s="23" t="s">
        <v>52</v>
      </c>
      <c r="D143" s="1" t="s">
        <v>2</v>
      </c>
      <c r="E143" s="1">
        <v>135</v>
      </c>
      <c r="F143" s="1" t="s">
        <v>5</v>
      </c>
      <c r="G143" s="17">
        <f t="shared" si="60"/>
        <v>73.505317845155886</v>
      </c>
      <c r="H143" s="18">
        <f t="shared" si="61"/>
        <v>72.800559718357221</v>
      </c>
      <c r="I143" s="19">
        <v>37.909999999999997</v>
      </c>
      <c r="J143" s="19">
        <v>1.89E-2</v>
      </c>
      <c r="K143" s="19">
        <v>2.35E-2</v>
      </c>
      <c r="L143" s="19">
        <v>23.85</v>
      </c>
      <c r="M143" s="19">
        <v>0.39019999999999999</v>
      </c>
      <c r="N143" s="19">
        <v>37.119999999999997</v>
      </c>
      <c r="O143" s="19">
        <v>0.2472</v>
      </c>
      <c r="P143" s="19">
        <v>0.1115</v>
      </c>
      <c r="Q143" s="19">
        <v>2.3E-3</v>
      </c>
      <c r="R143" s="19">
        <v>7.2300000000000003E-2</v>
      </c>
      <c r="S143" s="19">
        <f t="shared" si="62"/>
        <v>99.74590000000002</v>
      </c>
      <c r="U143" s="19">
        <f t="shared" si="63"/>
        <v>63.094160253508363</v>
      </c>
      <c r="V143" s="19">
        <f t="shared" si="64"/>
        <v>2.3664697530106759E-2</v>
      </c>
      <c r="W143" s="19">
        <f t="shared" si="65"/>
        <v>4.6095965916446657E-2</v>
      </c>
      <c r="X143" s="19">
        <f t="shared" si="66"/>
        <v>33.196741847659666</v>
      </c>
      <c r="Y143" s="19">
        <f t="shared" si="67"/>
        <v>0.55006244942724147</v>
      </c>
      <c r="Z143" s="19">
        <f t="shared" si="68"/>
        <v>92.099125653774763</v>
      </c>
      <c r="AA143" s="19">
        <f t="shared" si="69"/>
        <v>0.44081929618705568</v>
      </c>
      <c r="AB143" s="19">
        <f t="shared" si="70"/>
        <v>0.14927890923306791</v>
      </c>
      <c r="AC143" s="19">
        <f t="shared" si="71"/>
        <v>3.0265109197829855E-3</v>
      </c>
      <c r="AD143" s="19">
        <f t="shared" si="72"/>
        <v>0.10187072984812384</v>
      </c>
      <c r="AE143" s="19">
        <f t="shared" si="73"/>
        <v>189.70484631400461</v>
      </c>
      <c r="AG143" s="20">
        <f t="shared" si="74"/>
        <v>0.99777356476818513</v>
      </c>
      <c r="AH143" s="20">
        <f t="shared" si="75"/>
        <v>3.7423446986066408E-4</v>
      </c>
      <c r="AI143" s="20">
        <f t="shared" si="76"/>
        <v>7.2896344208540713E-4</v>
      </c>
      <c r="AJ143" s="20">
        <f t="shared" si="77"/>
        <v>0.52497459858318307</v>
      </c>
      <c r="AK143" s="20">
        <f t="shared" si="78"/>
        <v>8.6987094971221219E-3</v>
      </c>
      <c r="AL143" s="20">
        <f t="shared" si="79"/>
        <v>1.4564592435555883</v>
      </c>
      <c r="AM143" s="20">
        <f t="shared" si="80"/>
        <v>6.9711339180665889E-3</v>
      </c>
      <c r="AN143" s="20">
        <f t="shared" si="81"/>
        <v>2.3607026198894901E-3</v>
      </c>
      <c r="AO143" s="20">
        <f t="shared" si="82"/>
        <v>4.7861364302313435E-5</v>
      </c>
      <c r="AP143" s="20">
        <f t="shared" si="83"/>
        <v>1.6109877817170465E-3</v>
      </c>
      <c r="AQ143">
        <f t="shared" si="84"/>
        <v>3</v>
      </c>
      <c r="AR143" s="19">
        <f t="shared" si="85"/>
        <v>2.0006154474500981</v>
      </c>
      <c r="AS143" s="19">
        <f t="shared" si="86"/>
        <v>0.99938455254990222</v>
      </c>
      <c r="AT143" s="19">
        <f t="shared" si="87"/>
        <v>4.002109113941609</v>
      </c>
      <c r="AU143" s="19">
        <f t="shared" si="88"/>
        <v>72.800559718357221</v>
      </c>
      <c r="AV143" s="19">
        <f t="shared" si="89"/>
        <v>73.505317845155886</v>
      </c>
    </row>
    <row r="144" spans="1:48" x14ac:dyDescent="0.35">
      <c r="A144" s="22" t="s">
        <v>54</v>
      </c>
      <c r="B144" s="22" t="s">
        <v>57</v>
      </c>
      <c r="C144" s="23" t="s">
        <v>52</v>
      </c>
      <c r="D144" s="1" t="s">
        <v>2</v>
      </c>
      <c r="E144" s="1">
        <v>136</v>
      </c>
      <c r="F144" s="1" t="s">
        <v>5</v>
      </c>
      <c r="G144" s="17">
        <f t="shared" si="60"/>
        <v>73.552039014318126</v>
      </c>
      <c r="H144" s="18">
        <f t="shared" si="61"/>
        <v>72.849779349436588</v>
      </c>
      <c r="I144" s="19">
        <v>37.979999999999997</v>
      </c>
      <c r="J144" s="19">
        <v>1.9300000000000001E-2</v>
      </c>
      <c r="K144" s="19">
        <v>2.06E-2</v>
      </c>
      <c r="L144" s="19">
        <v>23.78</v>
      </c>
      <c r="M144" s="19">
        <v>0.3906</v>
      </c>
      <c r="N144" s="19">
        <v>37.1</v>
      </c>
      <c r="O144" s="19">
        <v>0.24579999999999999</v>
      </c>
      <c r="P144" s="19">
        <v>0.11409999999999999</v>
      </c>
      <c r="Q144" s="19">
        <v>1E-4</v>
      </c>
      <c r="R144" s="19">
        <v>6.9599999999999995E-2</v>
      </c>
      <c r="S144" s="19">
        <f t="shared" si="62"/>
        <v>99.720100000000002</v>
      </c>
      <c r="U144" s="19">
        <f t="shared" si="63"/>
        <v>63.210662264000206</v>
      </c>
      <c r="V144" s="19">
        <f t="shared" si="64"/>
        <v>2.4165537689474097E-2</v>
      </c>
      <c r="W144" s="19">
        <f t="shared" si="65"/>
        <v>4.0407527569310681E-2</v>
      </c>
      <c r="X144" s="19">
        <f t="shared" si="66"/>
        <v>33.099309062362551</v>
      </c>
      <c r="Y144" s="19">
        <f t="shared" si="67"/>
        <v>0.55062632687411728</v>
      </c>
      <c r="Z144" s="19">
        <f t="shared" si="68"/>
        <v>92.049503280038905</v>
      </c>
      <c r="AA144" s="19">
        <f t="shared" si="69"/>
        <v>0.43832274677499306</v>
      </c>
      <c r="AB144" s="19">
        <f t="shared" si="70"/>
        <v>0.15275985240800941</v>
      </c>
      <c r="AC144" s="19">
        <f t="shared" si="71"/>
        <v>1.3158743129491242E-4</v>
      </c>
      <c r="AD144" s="19">
        <f t="shared" si="72"/>
        <v>9.8066428733463606E-2</v>
      </c>
      <c r="AE144" s="19">
        <f t="shared" si="73"/>
        <v>189.66395461388231</v>
      </c>
      <c r="AG144" s="20">
        <f t="shared" si="74"/>
        <v>0.99983145019860642</v>
      </c>
      <c r="AH144" s="20">
        <f t="shared" si="75"/>
        <v>3.8223716897610205E-4</v>
      </c>
      <c r="AI144" s="20">
        <f t="shared" si="76"/>
        <v>6.3914402161821863E-4</v>
      </c>
      <c r="AJ144" s="20">
        <f t="shared" si="77"/>
        <v>0.52354664537728468</v>
      </c>
      <c r="AK144" s="20">
        <f t="shared" si="78"/>
        <v>8.7095040488069826E-3</v>
      </c>
      <c r="AL144" s="20">
        <f t="shared" si="79"/>
        <v>1.4559883579476109</v>
      </c>
      <c r="AM144" s="20">
        <f t="shared" si="80"/>
        <v>6.9331478561753613E-3</v>
      </c>
      <c r="AN144" s="20">
        <f t="shared" si="81"/>
        <v>2.4162712317002634E-3</v>
      </c>
      <c r="AO144" s="20">
        <f t="shared" si="82"/>
        <v>2.0813775326386818E-6</v>
      </c>
      <c r="AP144" s="20">
        <f t="shared" si="83"/>
        <v>1.5511607716886503E-3</v>
      </c>
      <c r="AQ144">
        <f t="shared" si="84"/>
        <v>3</v>
      </c>
      <c r="AR144" s="19">
        <f t="shared" si="85"/>
        <v>1.9986173890297052</v>
      </c>
      <c r="AS144" s="19">
        <f t="shared" si="86"/>
        <v>1.001382610970295</v>
      </c>
      <c r="AT144" s="19">
        <f t="shared" si="87"/>
        <v>4.0040681361517745</v>
      </c>
      <c r="AU144" s="19">
        <f t="shared" si="88"/>
        <v>72.849779349436588</v>
      </c>
      <c r="AV144" s="19">
        <f t="shared" si="89"/>
        <v>73.552039014318126</v>
      </c>
    </row>
    <row r="145" spans="1:48" x14ac:dyDescent="0.35">
      <c r="A145" s="22" t="s">
        <v>54</v>
      </c>
      <c r="B145" s="22" t="s">
        <v>57</v>
      </c>
      <c r="C145" s="23" t="s">
        <v>52</v>
      </c>
      <c r="D145" s="1" t="s">
        <v>2</v>
      </c>
      <c r="E145" s="1">
        <v>137</v>
      </c>
      <c r="F145" s="1" t="s">
        <v>5</v>
      </c>
      <c r="G145" s="17">
        <f t="shared" si="60"/>
        <v>73.533982516316499</v>
      </c>
      <c r="H145" s="18">
        <f t="shared" si="61"/>
        <v>72.83389945002844</v>
      </c>
      <c r="I145" s="19">
        <v>38.090000000000003</v>
      </c>
      <c r="J145" s="19">
        <v>1.89E-2</v>
      </c>
      <c r="K145" s="19">
        <v>2.47E-2</v>
      </c>
      <c r="L145" s="19">
        <v>23.77</v>
      </c>
      <c r="M145" s="19">
        <v>0.38319999999999999</v>
      </c>
      <c r="N145" s="19">
        <v>37.049999999999997</v>
      </c>
      <c r="O145" s="19">
        <v>0.24429999999999999</v>
      </c>
      <c r="P145" s="19">
        <v>0.1129</v>
      </c>
      <c r="Q145" s="19">
        <v>1.9E-3</v>
      </c>
      <c r="R145" s="19">
        <v>6.4000000000000001E-2</v>
      </c>
      <c r="S145" s="19">
        <f t="shared" si="62"/>
        <v>99.759900000000002</v>
      </c>
      <c r="U145" s="19">
        <f t="shared" si="63"/>
        <v>63.393736851915968</v>
      </c>
      <c r="V145" s="19">
        <f t="shared" si="64"/>
        <v>2.3664697530106759E-2</v>
      </c>
      <c r="W145" s="19">
        <f t="shared" si="65"/>
        <v>4.8449802473882218E-2</v>
      </c>
      <c r="X145" s="19">
        <f t="shared" si="66"/>
        <v>33.085390093034391</v>
      </c>
      <c r="Y145" s="19">
        <f t="shared" si="67"/>
        <v>0.54019459410691684</v>
      </c>
      <c r="Z145" s="19">
        <f t="shared" si="68"/>
        <v>91.925447345699212</v>
      </c>
      <c r="AA145" s="19">
        <f t="shared" si="69"/>
        <v>0.43564787240492603</v>
      </c>
      <c r="AB145" s="19">
        <f t="shared" si="70"/>
        <v>0.15115326325034409</v>
      </c>
      <c r="AC145" s="19">
        <f t="shared" si="71"/>
        <v>2.5001611946033359E-3</v>
      </c>
      <c r="AD145" s="19">
        <f t="shared" si="72"/>
        <v>9.0176026421575739E-2</v>
      </c>
      <c r="AE145" s="19">
        <f t="shared" si="73"/>
        <v>189.69636070803193</v>
      </c>
      <c r="AG145" s="20">
        <f t="shared" si="74"/>
        <v>1.0025559259329293</v>
      </c>
      <c r="AH145" s="20">
        <f t="shared" si="75"/>
        <v>3.742512103307542E-4</v>
      </c>
      <c r="AI145" s="20">
        <f t="shared" si="76"/>
        <v>7.6622138073254248E-4</v>
      </c>
      <c r="AJ145" s="20">
        <f t="shared" si="77"/>
        <v>0.52323708219090026</v>
      </c>
      <c r="AK145" s="20">
        <f t="shared" si="78"/>
        <v>8.5430409749138285E-3</v>
      </c>
      <c r="AL145" s="20">
        <f t="shared" si="79"/>
        <v>1.4537777161764018</v>
      </c>
      <c r="AM145" s="20">
        <f t="shared" si="80"/>
        <v>6.8896609947427462E-3</v>
      </c>
      <c r="AN145" s="20">
        <f t="shared" si="81"/>
        <v>2.3904506552393356E-3</v>
      </c>
      <c r="AO145" s="20">
        <f t="shared" si="82"/>
        <v>3.9539417392167347E-5</v>
      </c>
      <c r="AP145" s="20">
        <f t="shared" si="83"/>
        <v>1.4261110664168519E-3</v>
      </c>
      <c r="AQ145">
        <f t="shared" si="84"/>
        <v>2.9999999999999996</v>
      </c>
      <c r="AR145" s="19">
        <f t="shared" si="85"/>
        <v>1.9960179630006536</v>
      </c>
      <c r="AS145" s="19">
        <f t="shared" si="86"/>
        <v>1.0039820369993462</v>
      </c>
      <c r="AT145" s="19">
        <f t="shared" si="87"/>
        <v>4.0066476797608708</v>
      </c>
      <c r="AU145" s="19">
        <f t="shared" si="88"/>
        <v>72.83389945002844</v>
      </c>
      <c r="AV145" s="19">
        <f t="shared" si="89"/>
        <v>73.533982516316499</v>
      </c>
    </row>
    <row r="146" spans="1:48" x14ac:dyDescent="0.35">
      <c r="A146" s="22" t="s">
        <v>54</v>
      </c>
      <c r="B146" s="22" t="s">
        <v>57</v>
      </c>
      <c r="C146" s="23" t="s">
        <v>52</v>
      </c>
      <c r="D146" s="1" t="s">
        <v>2</v>
      </c>
      <c r="E146" s="1">
        <v>138</v>
      </c>
      <c r="F146" s="1" t="s">
        <v>5</v>
      </c>
      <c r="G146" s="17">
        <f t="shared" si="60"/>
        <v>73.547421544534075</v>
      </c>
      <c r="H146" s="18">
        <f t="shared" si="61"/>
        <v>72.851458920520102</v>
      </c>
      <c r="I146" s="19">
        <v>38</v>
      </c>
      <c r="J146" s="19">
        <v>1.78E-2</v>
      </c>
      <c r="K146" s="19">
        <v>2.06E-2</v>
      </c>
      <c r="L146" s="19">
        <v>23.76</v>
      </c>
      <c r="M146" s="19">
        <v>0.38629999999999998</v>
      </c>
      <c r="N146" s="19">
        <v>37.06</v>
      </c>
      <c r="O146" s="19">
        <v>0.24510000000000001</v>
      </c>
      <c r="P146" s="19">
        <v>0.1094</v>
      </c>
      <c r="Q146" s="19">
        <v>2.7000000000000001E-3</v>
      </c>
      <c r="R146" s="19">
        <v>6.2799999999999995E-2</v>
      </c>
      <c r="S146" s="19">
        <f t="shared" si="62"/>
        <v>99.664699999999982</v>
      </c>
      <c r="U146" s="19">
        <f t="shared" si="63"/>
        <v>63.243948552712162</v>
      </c>
      <c r="V146" s="19">
        <f t="shared" si="64"/>
        <v>2.2287387091846574E-2</v>
      </c>
      <c r="W146" s="19">
        <f t="shared" si="65"/>
        <v>4.0407527569310681E-2</v>
      </c>
      <c r="X146" s="19">
        <f t="shared" si="66"/>
        <v>33.071471123706232</v>
      </c>
      <c r="Y146" s="19">
        <f t="shared" si="67"/>
        <v>0.54456464432020346</v>
      </c>
      <c r="Z146" s="19">
        <f t="shared" si="68"/>
        <v>91.950258532567162</v>
      </c>
      <c r="AA146" s="19">
        <f t="shared" si="69"/>
        <v>0.43707447206896183</v>
      </c>
      <c r="AB146" s="19">
        <f t="shared" si="70"/>
        <v>0.14646737820715361</v>
      </c>
      <c r="AC146" s="19">
        <f t="shared" si="71"/>
        <v>3.5528606449626355E-3</v>
      </c>
      <c r="AD146" s="19">
        <f t="shared" si="72"/>
        <v>8.8485225926171182E-2</v>
      </c>
      <c r="AE146" s="19">
        <f t="shared" si="73"/>
        <v>189.54851770481415</v>
      </c>
      <c r="AG146" s="20">
        <f t="shared" si="74"/>
        <v>1.0009671822050745</v>
      </c>
      <c r="AH146" s="20">
        <f t="shared" si="75"/>
        <v>3.527443109825045E-4</v>
      </c>
      <c r="AI146" s="20">
        <f t="shared" si="76"/>
        <v>6.3953326660519296E-4</v>
      </c>
      <c r="AJ146" s="20">
        <f t="shared" si="77"/>
        <v>0.52342489707899653</v>
      </c>
      <c r="AK146" s="20">
        <f t="shared" si="78"/>
        <v>8.6188694733280828E-3</v>
      </c>
      <c r="AL146" s="20">
        <f t="shared" si="79"/>
        <v>1.4553043143670834</v>
      </c>
      <c r="AM146" s="20">
        <f t="shared" si="80"/>
        <v>6.9176136647444908E-3</v>
      </c>
      <c r="AN146" s="20">
        <f t="shared" si="81"/>
        <v>2.3181512572192533E-3</v>
      </c>
      <c r="AO146" s="20">
        <f t="shared" si="82"/>
        <v>5.6231418023994398E-5</v>
      </c>
      <c r="AP146" s="20">
        <f t="shared" si="83"/>
        <v>1.4004629579425696E-3</v>
      </c>
      <c r="AQ146">
        <f t="shared" si="84"/>
        <v>3.0000000000000004</v>
      </c>
      <c r="AR146" s="19">
        <f t="shared" si="85"/>
        <v>1.9976323548369834</v>
      </c>
      <c r="AS146" s="19">
        <f t="shared" si="86"/>
        <v>1.002367645163017</v>
      </c>
      <c r="AT146" s="19">
        <f t="shared" si="87"/>
        <v>4.0048994632148833</v>
      </c>
      <c r="AU146" s="19">
        <f t="shared" si="88"/>
        <v>72.851458920520102</v>
      </c>
      <c r="AV146" s="19">
        <f t="shared" si="89"/>
        <v>73.547421544534075</v>
      </c>
    </row>
    <row r="147" spans="1:48" x14ac:dyDescent="0.35">
      <c r="A147" s="22" t="s">
        <v>54</v>
      </c>
      <c r="B147" s="22" t="s">
        <v>57</v>
      </c>
      <c r="C147" s="23" t="s">
        <v>52</v>
      </c>
      <c r="D147" s="1" t="s">
        <v>2</v>
      </c>
      <c r="E147" s="1">
        <v>139</v>
      </c>
      <c r="F147" s="1" t="s">
        <v>5</v>
      </c>
      <c r="G147" s="17">
        <f t="shared" si="60"/>
        <v>73.526406276780577</v>
      </c>
      <c r="H147" s="18">
        <f t="shared" si="61"/>
        <v>72.830024586463992</v>
      </c>
      <c r="I147" s="19">
        <v>38.11</v>
      </c>
      <c r="J147" s="19">
        <v>1.7000000000000001E-2</v>
      </c>
      <c r="K147" s="19">
        <v>2.1100000000000001E-2</v>
      </c>
      <c r="L147" s="19">
        <v>23.76</v>
      </c>
      <c r="M147" s="19">
        <v>0.38419999999999999</v>
      </c>
      <c r="N147" s="19">
        <v>37.020000000000003</v>
      </c>
      <c r="O147" s="19">
        <v>0.24210000000000001</v>
      </c>
      <c r="P147" s="19">
        <v>0.11650000000000001</v>
      </c>
      <c r="Q147" s="19">
        <v>1.9E-3</v>
      </c>
      <c r="R147" s="19">
        <v>4.6399999999999997E-2</v>
      </c>
      <c r="S147" s="19">
        <f t="shared" si="62"/>
        <v>99.719200000000015</v>
      </c>
      <c r="U147" s="19">
        <f t="shared" si="63"/>
        <v>63.427023140627909</v>
      </c>
      <c r="V147" s="19">
        <f t="shared" si="64"/>
        <v>2.1285706773111899E-2</v>
      </c>
      <c r="W147" s="19">
        <f t="shared" si="65"/>
        <v>4.1388292801575501E-2</v>
      </c>
      <c r="X147" s="19">
        <f t="shared" si="66"/>
        <v>33.071471123706232</v>
      </c>
      <c r="Y147" s="19">
        <f t="shared" si="67"/>
        <v>0.54160428772410607</v>
      </c>
      <c r="Z147" s="19">
        <f t="shared" si="68"/>
        <v>91.851013785095432</v>
      </c>
      <c r="AA147" s="19">
        <f t="shared" si="69"/>
        <v>0.43172472332882766</v>
      </c>
      <c r="AB147" s="19">
        <f t="shared" si="70"/>
        <v>0.15597303072334001</v>
      </c>
      <c r="AC147" s="19">
        <f t="shared" si="71"/>
        <v>2.5001611946033359E-3</v>
      </c>
      <c r="AD147" s="19">
        <f t="shared" si="72"/>
        <v>6.53776191556424E-2</v>
      </c>
      <c r="AE147" s="19">
        <f t="shared" si="73"/>
        <v>189.6093618711308</v>
      </c>
      <c r="AG147" s="20">
        <f t="shared" si="74"/>
        <v>1.0035425864214946</v>
      </c>
      <c r="AH147" s="20">
        <f t="shared" si="75"/>
        <v>3.367825285058266E-4</v>
      </c>
      <c r="AI147" s="20">
        <f t="shared" si="76"/>
        <v>6.5484571636877272E-4</v>
      </c>
      <c r="AJ147" s="20">
        <f t="shared" si="77"/>
        <v>0.5232569341093527</v>
      </c>
      <c r="AK147" s="20">
        <f t="shared" si="78"/>
        <v>8.5692649726685569E-3</v>
      </c>
      <c r="AL147" s="20">
        <f t="shared" si="79"/>
        <v>1.4532670678073778</v>
      </c>
      <c r="AM147" s="20">
        <f t="shared" si="80"/>
        <v>6.8307501127858666E-3</v>
      </c>
      <c r="AN147" s="20">
        <f t="shared" si="81"/>
        <v>2.4678058485743137E-3</v>
      </c>
      <c r="AO147" s="20">
        <f t="shared" si="82"/>
        <v>3.9557559340913553E-5</v>
      </c>
      <c r="AP147" s="20">
        <f t="shared" si="83"/>
        <v>1.0344049235302534E-3</v>
      </c>
      <c r="AQ147">
        <f t="shared" si="84"/>
        <v>3</v>
      </c>
      <c r="AR147" s="19">
        <f t="shared" si="85"/>
        <v>1.9954230086549749</v>
      </c>
      <c r="AS147" s="19">
        <f t="shared" si="86"/>
        <v>1.0045769913450249</v>
      </c>
      <c r="AT147" s="19">
        <f t="shared" si="87"/>
        <v>4.0069923021177676</v>
      </c>
      <c r="AU147" s="19">
        <f t="shared" si="88"/>
        <v>72.830024586463992</v>
      </c>
      <c r="AV147" s="19">
        <f t="shared" si="89"/>
        <v>73.526406276780577</v>
      </c>
    </row>
    <row r="148" spans="1:48" x14ac:dyDescent="0.35">
      <c r="A148" s="22" t="s">
        <v>54</v>
      </c>
      <c r="B148" s="22" t="s">
        <v>57</v>
      </c>
      <c r="C148" s="23" t="s">
        <v>52</v>
      </c>
      <c r="D148" s="1" t="s">
        <v>2</v>
      </c>
      <c r="E148" s="1">
        <v>140</v>
      </c>
      <c r="F148" s="1" t="s">
        <v>5</v>
      </c>
      <c r="G148" s="17">
        <f t="shared" si="60"/>
        <v>73.655564977169604</v>
      </c>
      <c r="H148" s="18">
        <f t="shared" si="61"/>
        <v>72.953292001075567</v>
      </c>
      <c r="I148" s="19">
        <v>38.130000000000003</v>
      </c>
      <c r="J148" s="19">
        <v>1.78E-2</v>
      </c>
      <c r="K148" s="19">
        <v>2.2499999999999999E-2</v>
      </c>
      <c r="L148" s="19">
        <v>23.66</v>
      </c>
      <c r="M148" s="19">
        <v>0.3846</v>
      </c>
      <c r="N148" s="19">
        <v>37.11</v>
      </c>
      <c r="O148" s="19">
        <v>0.24160000000000001</v>
      </c>
      <c r="P148" s="19">
        <v>0.1193</v>
      </c>
      <c r="Q148" s="19">
        <v>3.2000000000000002E-3</v>
      </c>
      <c r="R148" s="19">
        <v>5.7099999999999998E-2</v>
      </c>
      <c r="S148" s="19">
        <f t="shared" si="62"/>
        <v>99.746100000000027</v>
      </c>
      <c r="U148" s="19">
        <f t="shared" si="63"/>
        <v>63.460309429339873</v>
      </c>
      <c r="V148" s="19">
        <f t="shared" si="64"/>
        <v>2.2287387091846574E-2</v>
      </c>
      <c r="W148" s="19">
        <f t="shared" si="65"/>
        <v>4.413443545191701E-2</v>
      </c>
      <c r="X148" s="19">
        <f t="shared" si="66"/>
        <v>32.932281430424645</v>
      </c>
      <c r="Y148" s="19">
        <f t="shared" si="67"/>
        <v>0.54216816517098176</v>
      </c>
      <c r="Z148" s="19">
        <f t="shared" si="68"/>
        <v>92.074314466906841</v>
      </c>
      <c r="AA148" s="19">
        <f t="shared" si="69"/>
        <v>0.43083309853880525</v>
      </c>
      <c r="AB148" s="19">
        <f t="shared" si="70"/>
        <v>0.15972173875789239</v>
      </c>
      <c r="AC148" s="19">
        <f t="shared" si="71"/>
        <v>4.2107978014371975E-3</v>
      </c>
      <c r="AD148" s="19">
        <f t="shared" si="72"/>
        <v>8.0453923572999603E-2</v>
      </c>
      <c r="AE148" s="19">
        <f t="shared" si="73"/>
        <v>189.75071487305726</v>
      </c>
      <c r="AG148" s="20">
        <f t="shared" si="74"/>
        <v>1.0033212703065912</v>
      </c>
      <c r="AH148" s="20">
        <f t="shared" si="75"/>
        <v>3.5236842886347136E-4</v>
      </c>
      <c r="AI148" s="20">
        <f t="shared" si="76"/>
        <v>6.9777500677311547E-4</v>
      </c>
      <c r="AJ148" s="20">
        <f t="shared" si="77"/>
        <v>0.52066651952994636</v>
      </c>
      <c r="AK148" s="20">
        <f t="shared" si="78"/>
        <v>8.5717964045672907E-3</v>
      </c>
      <c r="AL148" s="20">
        <f t="shared" si="79"/>
        <v>1.4557149024999085</v>
      </c>
      <c r="AM148" s="20">
        <f t="shared" si="80"/>
        <v>6.8115648285230141E-3</v>
      </c>
      <c r="AN148" s="20">
        <f t="shared" si="81"/>
        <v>2.5252353678574409E-3</v>
      </c>
      <c r="AO148" s="20">
        <f t="shared" si="82"/>
        <v>6.6573627470982821E-5</v>
      </c>
      <c r="AP148" s="20">
        <f t="shared" si="83"/>
        <v>1.2719939994980741E-3</v>
      </c>
      <c r="AQ148">
        <f t="shared" si="84"/>
        <v>3.0000000000000004</v>
      </c>
      <c r="AR148" s="19">
        <f t="shared" si="85"/>
        <v>1.9954067356939105</v>
      </c>
      <c r="AS148" s="19">
        <f t="shared" si="86"/>
        <v>1.0045932643060893</v>
      </c>
      <c r="AT148" s="19">
        <f t="shared" si="87"/>
        <v>4.0071931349220176</v>
      </c>
      <c r="AU148" s="19">
        <f t="shared" si="88"/>
        <v>72.953292001075567</v>
      </c>
      <c r="AV148" s="19">
        <f t="shared" si="89"/>
        <v>73.655564977169604</v>
      </c>
    </row>
    <row r="149" spans="1:48" x14ac:dyDescent="0.35">
      <c r="A149" s="22" t="s">
        <v>54</v>
      </c>
      <c r="B149" s="22" t="s">
        <v>57</v>
      </c>
      <c r="C149" s="23" t="s">
        <v>52</v>
      </c>
      <c r="D149" s="1" t="s">
        <v>2</v>
      </c>
      <c r="E149" s="1">
        <v>141</v>
      </c>
      <c r="F149" s="1" t="s">
        <v>5</v>
      </c>
      <c r="G149" s="17">
        <f t="shared" si="60"/>
        <v>73.684639495853588</v>
      </c>
      <c r="H149" s="18">
        <f t="shared" si="61"/>
        <v>72.982845934685827</v>
      </c>
      <c r="I149" s="19">
        <v>38.21</v>
      </c>
      <c r="J149" s="19">
        <v>1.7999999999999999E-2</v>
      </c>
      <c r="K149" s="19">
        <v>1.9699999999999999E-2</v>
      </c>
      <c r="L149" s="19">
        <v>23.58</v>
      </c>
      <c r="M149" s="19">
        <v>0.38479999999999998</v>
      </c>
      <c r="N149" s="19">
        <v>37.04</v>
      </c>
      <c r="O149" s="19">
        <v>0.23980000000000001</v>
      </c>
      <c r="P149" s="19">
        <v>0.1211</v>
      </c>
      <c r="Q149" s="19">
        <v>4.4999999999999997E-3</v>
      </c>
      <c r="R149" s="19">
        <v>4.9299999999999997E-2</v>
      </c>
      <c r="S149" s="19">
        <f t="shared" si="62"/>
        <v>99.667199999999994</v>
      </c>
      <c r="U149" s="19">
        <f t="shared" si="63"/>
        <v>63.593454584187683</v>
      </c>
      <c r="V149" s="19">
        <f t="shared" si="64"/>
        <v>2.2537807171530241E-2</v>
      </c>
      <c r="W149" s="19">
        <f t="shared" si="65"/>
        <v>3.8642150151234005E-2</v>
      </c>
      <c r="X149" s="19">
        <f t="shared" si="66"/>
        <v>32.82092967579937</v>
      </c>
      <c r="Y149" s="19">
        <f t="shared" si="67"/>
        <v>0.54245010389441961</v>
      </c>
      <c r="Z149" s="19">
        <f t="shared" si="68"/>
        <v>91.90063615883129</v>
      </c>
      <c r="AA149" s="19">
        <f t="shared" si="69"/>
        <v>0.42762324929472478</v>
      </c>
      <c r="AB149" s="19">
        <f t="shared" si="70"/>
        <v>0.16213162249439034</v>
      </c>
      <c r="AC149" s="19">
        <f t="shared" si="71"/>
        <v>5.9214344082710582E-3</v>
      </c>
      <c r="AD149" s="19">
        <f t="shared" si="72"/>
        <v>6.9463720352870059E-2</v>
      </c>
      <c r="AE149" s="19">
        <f t="shared" si="73"/>
        <v>189.58379050658579</v>
      </c>
      <c r="AG149" s="20">
        <f t="shared" si="74"/>
        <v>1.006311579923473</v>
      </c>
      <c r="AH149" s="20">
        <f t="shared" si="75"/>
        <v>3.5664136334610292E-4</v>
      </c>
      <c r="AI149" s="20">
        <f t="shared" si="76"/>
        <v>6.114787036588708E-4</v>
      </c>
      <c r="AJ149" s="20">
        <f t="shared" si="77"/>
        <v>0.51936290947815866</v>
      </c>
      <c r="AK149" s="20">
        <f t="shared" si="78"/>
        <v>8.5838051203366347E-3</v>
      </c>
      <c r="AL149" s="20">
        <f t="shared" si="79"/>
        <v>1.4542483180644947</v>
      </c>
      <c r="AM149" s="20">
        <f t="shared" si="80"/>
        <v>6.7667691655295282E-3</v>
      </c>
      <c r="AN149" s="20">
        <f t="shared" si="81"/>
        <v>2.5655931141764705E-3</v>
      </c>
      <c r="AO149" s="20">
        <f t="shared" si="82"/>
        <v>9.3701593249851577E-5</v>
      </c>
      <c r="AP149" s="20">
        <f t="shared" si="83"/>
        <v>1.0992034735763502E-3</v>
      </c>
      <c r="AQ149">
        <f t="shared" si="84"/>
        <v>3</v>
      </c>
      <c r="AR149" s="19">
        <f t="shared" si="85"/>
        <v>1.9925892166029506</v>
      </c>
      <c r="AS149" s="19">
        <f t="shared" si="86"/>
        <v>1.0074107833970494</v>
      </c>
      <c r="AT149" s="19">
        <f t="shared" si="87"/>
        <v>4.0099055624061011</v>
      </c>
      <c r="AU149" s="19">
        <f t="shared" si="88"/>
        <v>72.982845934685827</v>
      </c>
      <c r="AV149" s="19">
        <f t="shared" si="89"/>
        <v>73.684639495853588</v>
      </c>
    </row>
    <row r="150" spans="1:48" x14ac:dyDescent="0.35">
      <c r="A150" s="22" t="s">
        <v>54</v>
      </c>
      <c r="B150" s="22" t="s">
        <v>57</v>
      </c>
      <c r="C150" s="23" t="s">
        <v>52</v>
      </c>
      <c r="D150" s="1" t="s">
        <v>2</v>
      </c>
      <c r="E150" s="1">
        <v>142</v>
      </c>
      <c r="F150" s="1" t="s">
        <v>5</v>
      </c>
      <c r="G150" s="17">
        <f t="shared" si="60"/>
        <v>73.815230195227457</v>
      </c>
      <c r="H150" s="18">
        <f t="shared" si="61"/>
        <v>73.113273586272356</v>
      </c>
      <c r="I150" s="19">
        <v>38.200000000000003</v>
      </c>
      <c r="J150" s="19">
        <v>1.5900000000000001E-2</v>
      </c>
      <c r="K150" s="19">
        <v>2.12E-2</v>
      </c>
      <c r="L150" s="19">
        <v>23.51</v>
      </c>
      <c r="M150" s="19">
        <v>0.38250000000000001</v>
      </c>
      <c r="N150" s="19">
        <v>37.18</v>
      </c>
      <c r="O150" s="19">
        <v>0.24149999999999999</v>
      </c>
      <c r="P150" s="19">
        <v>0.1229</v>
      </c>
      <c r="Q150" s="19">
        <v>3.0000000000000001E-3</v>
      </c>
      <c r="R150" s="19">
        <v>0.05</v>
      </c>
      <c r="S150" s="19">
        <f t="shared" si="62"/>
        <v>99.727000000000004</v>
      </c>
      <c r="U150" s="19">
        <f t="shared" si="63"/>
        <v>63.576811439831708</v>
      </c>
      <c r="V150" s="19">
        <f t="shared" si="64"/>
        <v>1.9908396334851718E-2</v>
      </c>
      <c r="W150" s="19">
        <f t="shared" si="65"/>
        <v>4.1584445848028471E-2</v>
      </c>
      <c r="X150" s="19">
        <f t="shared" si="66"/>
        <v>32.723496890502254</v>
      </c>
      <c r="Y150" s="19">
        <f t="shared" si="67"/>
        <v>0.53920780857488437</v>
      </c>
      <c r="Z150" s="19">
        <f t="shared" si="68"/>
        <v>92.247992774982379</v>
      </c>
      <c r="AA150" s="19">
        <f t="shared" si="69"/>
        <v>0.43065477358080079</v>
      </c>
      <c r="AB150" s="19">
        <f t="shared" si="70"/>
        <v>0.16454150623088828</v>
      </c>
      <c r="AC150" s="19">
        <f t="shared" si="71"/>
        <v>3.9476229388473727E-3</v>
      </c>
      <c r="AD150" s="19">
        <f t="shared" si="72"/>
        <v>7.0450020641856043E-2</v>
      </c>
      <c r="AE150" s="19">
        <f t="shared" si="73"/>
        <v>189.81859567946648</v>
      </c>
      <c r="AG150" s="20">
        <f t="shared" si="74"/>
        <v>1.0048037371510661</v>
      </c>
      <c r="AH150" s="20">
        <f t="shared" si="75"/>
        <v>3.1464350892896156E-4</v>
      </c>
      <c r="AI150" s="20">
        <f t="shared" si="76"/>
        <v>6.5722400430539337E-4</v>
      </c>
      <c r="AJ150" s="20">
        <f t="shared" si="77"/>
        <v>0.51718057611847723</v>
      </c>
      <c r="AK150" s="20">
        <f t="shared" si="78"/>
        <v>8.5219439114185731E-3</v>
      </c>
      <c r="AL150" s="20">
        <f t="shared" si="79"/>
        <v>1.4579392357968211</v>
      </c>
      <c r="AM150" s="20">
        <f t="shared" si="80"/>
        <v>6.8063106046999363E-3</v>
      </c>
      <c r="AN150" s="20">
        <f t="shared" si="81"/>
        <v>2.600506641226102E-3</v>
      </c>
      <c r="AO150" s="20">
        <f t="shared" si="82"/>
        <v>6.2390456394168826E-5</v>
      </c>
      <c r="AP150" s="20">
        <f t="shared" si="83"/>
        <v>1.1134318066627167E-3</v>
      </c>
      <c r="AQ150">
        <f t="shared" si="84"/>
        <v>3</v>
      </c>
      <c r="AR150" s="19">
        <f t="shared" si="85"/>
        <v>1.9940828310422716</v>
      </c>
      <c r="AS150" s="19">
        <f t="shared" si="86"/>
        <v>1.0059171689577289</v>
      </c>
      <c r="AT150" s="19">
        <f t="shared" si="87"/>
        <v>4.0084173936927554</v>
      </c>
      <c r="AU150" s="19">
        <f t="shared" si="88"/>
        <v>73.113273586272356</v>
      </c>
      <c r="AV150" s="19">
        <f t="shared" si="89"/>
        <v>73.815230195227457</v>
      </c>
    </row>
    <row r="151" spans="1:48" x14ac:dyDescent="0.35">
      <c r="A151" s="22" t="s">
        <v>54</v>
      </c>
      <c r="B151" s="22" t="s">
        <v>57</v>
      </c>
      <c r="C151" s="23" t="s">
        <v>52</v>
      </c>
      <c r="D151" s="1" t="s">
        <v>2</v>
      </c>
      <c r="E151" s="1">
        <v>143</v>
      </c>
      <c r="F151" s="1" t="s">
        <v>5</v>
      </c>
      <c r="G151" s="17">
        <f t="shared" si="60"/>
        <v>74.091399239661953</v>
      </c>
      <c r="H151" s="18">
        <f t="shared" si="61"/>
        <v>73.382793632055183</v>
      </c>
      <c r="I151" s="19">
        <v>38.14</v>
      </c>
      <c r="J151" s="19">
        <v>1.7100000000000001E-2</v>
      </c>
      <c r="K151" s="19">
        <v>2.3199999999999998E-2</v>
      </c>
      <c r="L151" s="19">
        <v>23.3</v>
      </c>
      <c r="M151" s="19">
        <v>0.38519999999999999</v>
      </c>
      <c r="N151" s="19">
        <v>37.380000000000003</v>
      </c>
      <c r="O151" s="19">
        <v>0.24110000000000001</v>
      </c>
      <c r="P151" s="19">
        <v>0.1217</v>
      </c>
      <c r="Q151" s="19">
        <v>4.4999999999999997E-3</v>
      </c>
      <c r="R151" s="19">
        <v>3.6400000000000002E-2</v>
      </c>
      <c r="S151" s="19">
        <f t="shared" si="62"/>
        <v>99.649199999999993</v>
      </c>
      <c r="U151" s="19">
        <f t="shared" si="63"/>
        <v>63.47695257369584</v>
      </c>
      <c r="V151" s="19">
        <f t="shared" si="64"/>
        <v>2.1410916812953731E-2</v>
      </c>
      <c r="W151" s="19">
        <f t="shared" si="65"/>
        <v>4.5507506777087758E-2</v>
      </c>
      <c r="X151" s="19">
        <f t="shared" si="66"/>
        <v>32.431198534610914</v>
      </c>
      <c r="Y151" s="19">
        <f t="shared" si="67"/>
        <v>0.5430139813412953</v>
      </c>
      <c r="Z151" s="19">
        <f t="shared" si="68"/>
        <v>92.744216512341097</v>
      </c>
      <c r="AA151" s="19">
        <f t="shared" si="69"/>
        <v>0.42994147374878289</v>
      </c>
      <c r="AB151" s="19">
        <f t="shared" si="70"/>
        <v>0.162934917073223</v>
      </c>
      <c r="AC151" s="19">
        <f t="shared" si="71"/>
        <v>5.9214344082710582E-3</v>
      </c>
      <c r="AD151" s="19">
        <f t="shared" si="72"/>
        <v>5.1287615027271201E-2</v>
      </c>
      <c r="AE151" s="19">
        <f t="shared" si="73"/>
        <v>189.91238546583671</v>
      </c>
      <c r="AG151" s="20">
        <f t="shared" si="74"/>
        <v>1.0027300602537272</v>
      </c>
      <c r="AH151" s="20">
        <f t="shared" si="75"/>
        <v>3.3822307208297378E-4</v>
      </c>
      <c r="AI151" s="20">
        <f t="shared" si="76"/>
        <v>7.1887107308134083E-4</v>
      </c>
      <c r="AJ151" s="20">
        <f t="shared" si="77"/>
        <v>0.5123077958563943</v>
      </c>
      <c r="AK151" s="20">
        <f t="shared" si="78"/>
        <v>8.5778604698582648E-3</v>
      </c>
      <c r="AL151" s="20">
        <f t="shared" si="79"/>
        <v>1.4650579468766374</v>
      </c>
      <c r="AM151" s="20">
        <f t="shared" si="80"/>
        <v>6.7916814276358772E-3</v>
      </c>
      <c r="AN151" s="20">
        <f t="shared" si="81"/>
        <v>2.5738434595546692E-3</v>
      </c>
      <c r="AO151" s="20">
        <f t="shared" si="82"/>
        <v>9.3539466534734198E-5</v>
      </c>
      <c r="AP151" s="20">
        <f t="shared" si="83"/>
        <v>8.1017804449353282E-4</v>
      </c>
      <c r="AQ151">
        <f t="shared" si="84"/>
        <v>3</v>
      </c>
      <c r="AR151" s="19">
        <f t="shared" si="85"/>
        <v>1.9964597617017796</v>
      </c>
      <c r="AS151" s="19">
        <f t="shared" si="86"/>
        <v>1.0035402382982208</v>
      </c>
      <c r="AT151" s="19">
        <f t="shared" si="87"/>
        <v>4.005929907658869</v>
      </c>
      <c r="AU151" s="19">
        <f t="shared" si="88"/>
        <v>73.382793632055183</v>
      </c>
      <c r="AV151" s="19">
        <f t="shared" si="89"/>
        <v>74.091399239661953</v>
      </c>
    </row>
    <row r="152" spans="1:48" x14ac:dyDescent="0.35">
      <c r="A152" s="22" t="s">
        <v>54</v>
      </c>
      <c r="B152" s="22" t="s">
        <v>57</v>
      </c>
      <c r="C152" s="23" t="s">
        <v>52</v>
      </c>
      <c r="D152" s="1" t="s">
        <v>2</v>
      </c>
      <c r="E152" s="1">
        <v>144</v>
      </c>
      <c r="F152" s="1" t="s">
        <v>5</v>
      </c>
      <c r="G152" s="17">
        <f t="shared" si="60"/>
        <v>74.068796220112645</v>
      </c>
      <c r="H152" s="18">
        <f t="shared" si="61"/>
        <v>73.362965410915265</v>
      </c>
      <c r="I152" s="19">
        <v>38.29</v>
      </c>
      <c r="J152" s="19">
        <v>1.6799999999999999E-2</v>
      </c>
      <c r="K152" s="19">
        <v>2.0899999999999998E-2</v>
      </c>
      <c r="L152" s="19">
        <v>23.29</v>
      </c>
      <c r="M152" s="19">
        <v>0.38200000000000001</v>
      </c>
      <c r="N152" s="19">
        <v>37.32</v>
      </c>
      <c r="O152" s="19">
        <v>0.2409</v>
      </c>
      <c r="P152" s="19">
        <v>0.12590000000000001</v>
      </c>
      <c r="Q152" s="19">
        <v>3.0999999999999999E-3</v>
      </c>
      <c r="R152" s="19">
        <v>2.23E-2</v>
      </c>
      <c r="S152" s="19">
        <f t="shared" si="62"/>
        <v>99.7119</v>
      </c>
      <c r="U152" s="19">
        <f t="shared" si="63"/>
        <v>63.726599739035493</v>
      </c>
      <c r="V152" s="19">
        <f t="shared" si="64"/>
        <v>2.1035286693428228E-2</v>
      </c>
      <c r="W152" s="19">
        <f t="shared" si="65"/>
        <v>4.0995986708669573E-2</v>
      </c>
      <c r="X152" s="19">
        <f t="shared" si="66"/>
        <v>32.417279565282755</v>
      </c>
      <c r="Y152" s="19">
        <f t="shared" si="67"/>
        <v>0.53850296176628976</v>
      </c>
      <c r="Z152" s="19">
        <f t="shared" si="68"/>
        <v>92.595349391133468</v>
      </c>
      <c r="AA152" s="19">
        <f t="shared" si="69"/>
        <v>0.42958482383277397</v>
      </c>
      <c r="AB152" s="19">
        <f t="shared" si="70"/>
        <v>0.16855797912505158</v>
      </c>
      <c r="AC152" s="19">
        <f t="shared" si="71"/>
        <v>4.0792103701422847E-3</v>
      </c>
      <c r="AD152" s="19">
        <f t="shared" si="72"/>
        <v>3.1420709206267793E-2</v>
      </c>
      <c r="AE152" s="19">
        <f t="shared" si="73"/>
        <v>189.97340565315434</v>
      </c>
      <c r="AG152" s="20">
        <f t="shared" si="74"/>
        <v>1.0063503286673436</v>
      </c>
      <c r="AH152" s="20">
        <f t="shared" si="75"/>
        <v>3.3218260136632375E-4</v>
      </c>
      <c r="AI152" s="20">
        <f t="shared" si="76"/>
        <v>6.4739566942625167E-4</v>
      </c>
      <c r="AJ152" s="20">
        <f t="shared" si="77"/>
        <v>0.51192343665937479</v>
      </c>
      <c r="AK152" s="20">
        <f t="shared" si="78"/>
        <v>8.5038686322673977E-3</v>
      </c>
      <c r="AL152" s="20">
        <f t="shared" si="79"/>
        <v>1.4622365020953025</v>
      </c>
      <c r="AM152" s="20">
        <f t="shared" si="80"/>
        <v>6.7838678106938661E-3</v>
      </c>
      <c r="AN152" s="20">
        <f t="shared" si="81"/>
        <v>2.6618143504696309E-3</v>
      </c>
      <c r="AO152" s="20">
        <f t="shared" si="82"/>
        <v>6.4417601339262297E-5</v>
      </c>
      <c r="AP152" s="20">
        <f t="shared" si="83"/>
        <v>4.9618591241609527E-4</v>
      </c>
      <c r="AQ152">
        <f t="shared" si="84"/>
        <v>3</v>
      </c>
      <c r="AR152" s="19">
        <f t="shared" si="85"/>
        <v>1.99315348542024</v>
      </c>
      <c r="AS152" s="19">
        <f t="shared" si="86"/>
        <v>1.0068465145797598</v>
      </c>
      <c r="AT152" s="19">
        <f t="shared" si="87"/>
        <v>4.0090813951472821</v>
      </c>
      <c r="AU152" s="19">
        <f t="shared" si="88"/>
        <v>73.362965410915265</v>
      </c>
      <c r="AV152" s="19">
        <f t="shared" si="89"/>
        <v>74.068796220112645</v>
      </c>
    </row>
    <row r="153" spans="1:48" x14ac:dyDescent="0.35">
      <c r="A153" s="22" t="s">
        <v>54</v>
      </c>
      <c r="B153" s="22" t="s">
        <v>57</v>
      </c>
      <c r="C153" s="23" t="s">
        <v>52</v>
      </c>
      <c r="D153" s="1" t="s">
        <v>2</v>
      </c>
      <c r="E153" s="1">
        <v>145</v>
      </c>
      <c r="F153" s="1" t="s">
        <v>5</v>
      </c>
      <c r="G153" s="17">
        <f t="shared" si="60"/>
        <v>74.00603085339317</v>
      </c>
      <c r="H153" s="18">
        <f t="shared" si="61"/>
        <v>73.298537816236433</v>
      </c>
      <c r="I153" s="19">
        <v>38.33</v>
      </c>
      <c r="J153" s="19">
        <v>1.6400000000000001E-2</v>
      </c>
      <c r="K153" s="19">
        <v>2.2499999999999999E-2</v>
      </c>
      <c r="L153" s="19">
        <v>23.41</v>
      </c>
      <c r="M153" s="19">
        <v>0.38179999999999997</v>
      </c>
      <c r="N153" s="19">
        <v>37.39</v>
      </c>
      <c r="O153" s="19">
        <v>0.24299999999999999</v>
      </c>
      <c r="P153" s="19">
        <v>0.12709999999999999</v>
      </c>
      <c r="Q153" s="19">
        <v>2.7000000000000001E-3</v>
      </c>
      <c r="R153" s="19">
        <v>2.5000000000000001E-2</v>
      </c>
      <c r="S153" s="19">
        <f t="shared" si="62"/>
        <v>99.948499999999996</v>
      </c>
      <c r="U153" s="19">
        <f t="shared" si="63"/>
        <v>63.793172316459405</v>
      </c>
      <c r="V153" s="19">
        <f t="shared" si="64"/>
        <v>2.0534446534060891E-2</v>
      </c>
      <c r="W153" s="19">
        <f t="shared" si="65"/>
        <v>4.413443545191701E-2</v>
      </c>
      <c r="X153" s="19">
        <f t="shared" si="66"/>
        <v>32.58430719722066</v>
      </c>
      <c r="Y153" s="19">
        <f t="shared" si="67"/>
        <v>0.53822102304285191</v>
      </c>
      <c r="Z153" s="19">
        <f t="shared" si="68"/>
        <v>92.769027699209019</v>
      </c>
      <c r="AA153" s="19">
        <f t="shared" si="69"/>
        <v>0.43332964795086787</v>
      </c>
      <c r="AB153" s="19">
        <f t="shared" si="70"/>
        <v>0.17016456828271687</v>
      </c>
      <c r="AC153" s="19">
        <f t="shared" si="71"/>
        <v>3.5528606449626355E-3</v>
      </c>
      <c r="AD153" s="19">
        <f t="shared" si="72"/>
        <v>3.5225010320928021E-2</v>
      </c>
      <c r="AE153" s="19">
        <f t="shared" si="73"/>
        <v>190.39166920511738</v>
      </c>
      <c r="AG153" s="20">
        <f t="shared" si="74"/>
        <v>1.0051885029864231</v>
      </c>
      <c r="AH153" s="20">
        <f t="shared" si="75"/>
        <v>3.2356110884145179E-4</v>
      </c>
      <c r="AI153" s="20">
        <f t="shared" si="76"/>
        <v>6.954259443626553E-4</v>
      </c>
      <c r="AJ153" s="20">
        <f t="shared" si="77"/>
        <v>0.51343066637200618</v>
      </c>
      <c r="AK153" s="20">
        <f t="shared" si="78"/>
        <v>8.4807443301996976E-3</v>
      </c>
      <c r="AL153" s="20">
        <f t="shared" si="79"/>
        <v>1.4617608231471226</v>
      </c>
      <c r="AM153" s="20">
        <f t="shared" si="80"/>
        <v>6.8279717767066152E-3</v>
      </c>
      <c r="AN153" s="20">
        <f t="shared" si="81"/>
        <v>2.6812817334889434E-3</v>
      </c>
      <c r="AO153" s="20">
        <f t="shared" si="82"/>
        <v>5.5982396600583111E-5</v>
      </c>
      <c r="AP153" s="20">
        <f t="shared" si="83"/>
        <v>5.5504020424830493E-4</v>
      </c>
      <c r="AQ153">
        <f t="shared" si="84"/>
        <v>3.0000000000000004</v>
      </c>
      <c r="AR153" s="19">
        <f t="shared" si="85"/>
        <v>1.9942564568093288</v>
      </c>
      <c r="AS153" s="19">
        <f t="shared" si="86"/>
        <v>1.0057435431906714</v>
      </c>
      <c r="AT153" s="19">
        <f t="shared" si="87"/>
        <v>4.0080329782405633</v>
      </c>
      <c r="AU153" s="19">
        <f t="shared" si="88"/>
        <v>73.298537816236433</v>
      </c>
      <c r="AV153" s="19">
        <f t="shared" si="89"/>
        <v>74.00603085339317</v>
      </c>
    </row>
    <row r="154" spans="1:48" x14ac:dyDescent="0.35">
      <c r="A154" s="22" t="s">
        <v>54</v>
      </c>
      <c r="B154" s="22" t="s">
        <v>57</v>
      </c>
      <c r="C154" s="23" t="s">
        <v>52</v>
      </c>
      <c r="D154" s="1" t="s">
        <v>2</v>
      </c>
      <c r="E154" s="1">
        <v>146</v>
      </c>
      <c r="F154" s="1" t="s">
        <v>5</v>
      </c>
      <c r="G154" s="17">
        <f t="shared" si="60"/>
        <v>73.990026476884609</v>
      </c>
      <c r="H154" s="18">
        <f t="shared" si="61"/>
        <v>73.288683690925566</v>
      </c>
      <c r="I154" s="19">
        <v>38.19</v>
      </c>
      <c r="J154" s="19">
        <v>1.8700000000000001E-2</v>
      </c>
      <c r="K154" s="19">
        <v>2.5999999999999999E-2</v>
      </c>
      <c r="L154" s="19">
        <v>23.63</v>
      </c>
      <c r="M154" s="19">
        <v>0.38519999999999999</v>
      </c>
      <c r="N154" s="19">
        <v>37.71</v>
      </c>
      <c r="O154" s="19">
        <v>0.2442</v>
      </c>
      <c r="P154" s="19">
        <v>0.11310000000000001</v>
      </c>
      <c r="Q154" s="19">
        <v>4.4000000000000003E-3</v>
      </c>
      <c r="R154" s="19">
        <v>3.1399999999999997E-2</v>
      </c>
      <c r="S154" s="19">
        <f t="shared" si="62"/>
        <v>100.35300000000002</v>
      </c>
      <c r="U154" s="19">
        <f t="shared" si="63"/>
        <v>63.560168295475727</v>
      </c>
      <c r="V154" s="19">
        <f t="shared" si="64"/>
        <v>2.3414277450423088E-2</v>
      </c>
      <c r="W154" s="19">
        <f t="shared" si="65"/>
        <v>5.0999792077770764E-2</v>
      </c>
      <c r="X154" s="19">
        <f t="shared" si="66"/>
        <v>32.890524522440167</v>
      </c>
      <c r="Y154" s="19">
        <f t="shared" si="67"/>
        <v>0.5430139813412953</v>
      </c>
      <c r="Z154" s="19">
        <f t="shared" si="68"/>
        <v>93.56298567898294</v>
      </c>
      <c r="AA154" s="19">
        <f t="shared" si="69"/>
        <v>0.43546954744692157</v>
      </c>
      <c r="AB154" s="19">
        <f t="shared" si="70"/>
        <v>0.15142102810995497</v>
      </c>
      <c r="AC154" s="19">
        <f t="shared" si="71"/>
        <v>5.7898469769761462E-3</v>
      </c>
      <c r="AD154" s="19">
        <f t="shared" si="72"/>
        <v>4.4242612963085591E-2</v>
      </c>
      <c r="AE154" s="19">
        <f t="shared" si="73"/>
        <v>191.26802958326522</v>
      </c>
      <c r="AG154" s="20">
        <f t="shared" si="74"/>
        <v>0.99692826502098575</v>
      </c>
      <c r="AH154" s="20">
        <f t="shared" si="75"/>
        <v>3.6724816219581681E-4</v>
      </c>
      <c r="AI154" s="20">
        <f t="shared" si="76"/>
        <v>7.9992132802678693E-4</v>
      </c>
      <c r="AJ154" s="20">
        <f t="shared" si="77"/>
        <v>0.51588116311077248</v>
      </c>
      <c r="AK154" s="20">
        <f t="shared" si="78"/>
        <v>8.5170634505580597E-3</v>
      </c>
      <c r="AL154" s="20">
        <f t="shared" si="79"/>
        <v>1.4675163311323587</v>
      </c>
      <c r="AM154" s="20">
        <f t="shared" si="80"/>
        <v>6.8302509582347237E-3</v>
      </c>
      <c r="AN154" s="20">
        <f t="shared" si="81"/>
        <v>2.3750079159575877E-3</v>
      </c>
      <c r="AO154" s="20">
        <f t="shared" si="82"/>
        <v>9.081256793816088E-5</v>
      </c>
      <c r="AP154" s="20">
        <f t="shared" si="83"/>
        <v>6.9393635297254944E-4</v>
      </c>
      <c r="AQ154">
        <f t="shared" si="84"/>
        <v>3</v>
      </c>
      <c r="AR154" s="19">
        <f t="shared" si="85"/>
        <v>2.0023777986260423</v>
      </c>
      <c r="AS154" s="19">
        <f t="shared" si="86"/>
        <v>0.9976222013739583</v>
      </c>
      <c r="AT154" s="19">
        <f t="shared" si="87"/>
        <v>3.9999238823346328</v>
      </c>
      <c r="AU154" s="19">
        <f t="shared" si="88"/>
        <v>73.288683690925566</v>
      </c>
      <c r="AV154" s="19">
        <f t="shared" si="89"/>
        <v>73.990026476884609</v>
      </c>
    </row>
    <row r="155" spans="1:48" x14ac:dyDescent="0.35">
      <c r="A155" s="22" t="s">
        <v>54</v>
      </c>
      <c r="B155" s="22" t="s">
        <v>57</v>
      </c>
      <c r="C155" s="23" t="s">
        <v>52</v>
      </c>
      <c r="D155" s="1" t="s">
        <v>2</v>
      </c>
      <c r="E155" s="1">
        <v>147</v>
      </c>
      <c r="F155" s="1" t="s">
        <v>5</v>
      </c>
      <c r="G155" s="17">
        <f t="shared" si="60"/>
        <v>73.710956072042691</v>
      </c>
      <c r="H155" s="18">
        <f t="shared" si="61"/>
        <v>73.004146313053809</v>
      </c>
      <c r="I155" s="19">
        <v>38.04</v>
      </c>
      <c r="J155" s="19">
        <v>2.0899999999999998E-2</v>
      </c>
      <c r="K155" s="19">
        <v>3.09E-2</v>
      </c>
      <c r="L155" s="19">
        <v>23.37</v>
      </c>
      <c r="M155" s="19">
        <v>0.37219999999999998</v>
      </c>
      <c r="N155" s="19">
        <v>36.76</v>
      </c>
      <c r="O155" s="19">
        <v>0.23449999999999999</v>
      </c>
      <c r="P155" s="19">
        <v>0.1217</v>
      </c>
      <c r="Q155" s="19">
        <v>4.1000000000000003E-3</v>
      </c>
      <c r="R155" s="19">
        <v>6.7500000000000004E-2</v>
      </c>
      <c r="S155" s="19">
        <f t="shared" si="62"/>
        <v>99.021799999999985</v>
      </c>
      <c r="U155" s="19">
        <f t="shared" si="63"/>
        <v>63.310521130136074</v>
      </c>
      <c r="V155" s="19">
        <f t="shared" si="64"/>
        <v>2.6168898326943447E-2</v>
      </c>
      <c r="W155" s="19">
        <f t="shared" si="65"/>
        <v>6.0611291353966021E-2</v>
      </c>
      <c r="X155" s="19">
        <f t="shared" si="66"/>
        <v>32.52863131990803</v>
      </c>
      <c r="Y155" s="19">
        <f t="shared" si="67"/>
        <v>0.52468796431783515</v>
      </c>
      <c r="Z155" s="19">
        <f t="shared" si="68"/>
        <v>91.205922926529112</v>
      </c>
      <c r="AA155" s="19">
        <f t="shared" si="69"/>
        <v>0.41817202652048768</v>
      </c>
      <c r="AB155" s="19">
        <f t="shared" si="70"/>
        <v>0.162934917073223</v>
      </c>
      <c r="AC155" s="19">
        <f t="shared" si="71"/>
        <v>5.3950846830914095E-3</v>
      </c>
      <c r="AD155" s="19">
        <f t="shared" si="72"/>
        <v>9.5107527866505656E-2</v>
      </c>
      <c r="AE155" s="19">
        <f t="shared" si="73"/>
        <v>188.33815308671527</v>
      </c>
      <c r="AG155" s="20">
        <f t="shared" si="74"/>
        <v>1.0084603691688498</v>
      </c>
      <c r="AH155" s="20">
        <f t="shared" si="75"/>
        <v>4.1683904028029859E-4</v>
      </c>
      <c r="AI155" s="20">
        <f t="shared" si="76"/>
        <v>9.6546488898708433E-4</v>
      </c>
      <c r="AJ155" s="20">
        <f t="shared" si="77"/>
        <v>0.51814192908004819</v>
      </c>
      <c r="AK155" s="20">
        <f t="shared" si="78"/>
        <v>8.3576474928516997E-3</v>
      </c>
      <c r="AL155" s="20">
        <f t="shared" si="79"/>
        <v>1.4528005308282244</v>
      </c>
      <c r="AM155" s="20">
        <f t="shared" si="80"/>
        <v>6.6609768599772481E-3</v>
      </c>
      <c r="AN155" s="20">
        <f t="shared" si="81"/>
        <v>2.5953570384361362E-3</v>
      </c>
      <c r="AO155" s="20">
        <f t="shared" si="82"/>
        <v>8.5937202760091622E-5</v>
      </c>
      <c r="AP155" s="20">
        <f t="shared" si="83"/>
        <v>1.5149483995850156E-3</v>
      </c>
      <c r="AQ155">
        <f t="shared" si="84"/>
        <v>3</v>
      </c>
      <c r="AR155" s="19">
        <f t="shared" si="85"/>
        <v>1.9900246824315653</v>
      </c>
      <c r="AS155" s="19">
        <f t="shared" si="86"/>
        <v>1.0099753175684349</v>
      </c>
      <c r="AT155" s="19">
        <f t="shared" si="87"/>
        <v>4.0129300417722193</v>
      </c>
      <c r="AU155" s="19">
        <f t="shared" si="88"/>
        <v>73.004146313053809</v>
      </c>
      <c r="AV155" s="19">
        <f t="shared" si="89"/>
        <v>73.710956072042691</v>
      </c>
    </row>
    <row r="156" spans="1:48" x14ac:dyDescent="0.35">
      <c r="A156" s="22" t="s">
        <v>54</v>
      </c>
      <c r="B156" s="22" t="s">
        <v>57</v>
      </c>
      <c r="C156" s="23" t="s">
        <v>52</v>
      </c>
      <c r="D156" s="1" t="s">
        <v>2</v>
      </c>
      <c r="E156" s="1">
        <v>148</v>
      </c>
      <c r="F156" s="1" t="s">
        <v>5</v>
      </c>
      <c r="G156" s="17">
        <f t="shared" si="60"/>
        <v>71.516713506391824</v>
      </c>
      <c r="H156" s="18">
        <f t="shared" si="61"/>
        <v>70.773091119308759</v>
      </c>
      <c r="I156" s="19">
        <v>37.92</v>
      </c>
      <c r="J156" s="19">
        <v>2.18E-2</v>
      </c>
      <c r="K156" s="19">
        <v>2.9700000000000001E-2</v>
      </c>
      <c r="L156" s="19">
        <v>23.35</v>
      </c>
      <c r="M156" s="19">
        <v>0.37609999999999999</v>
      </c>
      <c r="N156" s="19">
        <v>32.89</v>
      </c>
      <c r="O156" s="19">
        <v>0.23080000000000001</v>
      </c>
      <c r="P156" s="19">
        <v>0.12089999999999999</v>
      </c>
      <c r="Q156" s="19">
        <v>7.4000000000000003E-3</v>
      </c>
      <c r="R156" s="19">
        <v>6.9000000000000006E-2</v>
      </c>
      <c r="S156" s="19">
        <f t="shared" si="62"/>
        <v>95.015700000000024</v>
      </c>
      <c r="U156" s="19">
        <f t="shared" si="63"/>
        <v>63.110803397864352</v>
      </c>
      <c r="V156" s="19">
        <f t="shared" si="64"/>
        <v>2.7295788685519965E-2</v>
      </c>
      <c r="W156" s="19">
        <f t="shared" si="65"/>
        <v>5.8257454796530453E-2</v>
      </c>
      <c r="X156" s="19">
        <f t="shared" si="66"/>
        <v>32.500793381251711</v>
      </c>
      <c r="Y156" s="19">
        <f t="shared" si="67"/>
        <v>0.53018576942487317</v>
      </c>
      <c r="Z156" s="19">
        <f t="shared" si="68"/>
        <v>81.603993608638262</v>
      </c>
      <c r="AA156" s="19">
        <f t="shared" si="69"/>
        <v>0.41157400307432229</v>
      </c>
      <c r="AB156" s="19">
        <f t="shared" si="70"/>
        <v>0.16186385763477945</v>
      </c>
      <c r="AC156" s="19">
        <f t="shared" si="71"/>
        <v>9.7374699158235198E-3</v>
      </c>
      <c r="AD156" s="19">
        <f t="shared" si="72"/>
        <v>9.7221028485761349E-2</v>
      </c>
      <c r="AE156" s="19">
        <f t="shared" si="73"/>
        <v>178.51172575977196</v>
      </c>
      <c r="AG156" s="20">
        <f t="shared" si="74"/>
        <v>1.0606160989580191</v>
      </c>
      <c r="AH156" s="20">
        <f t="shared" si="75"/>
        <v>4.5872261728486076E-4</v>
      </c>
      <c r="AI156" s="20">
        <f t="shared" si="76"/>
        <v>9.7905257285332207E-4</v>
      </c>
      <c r="AJ156" s="20">
        <f t="shared" si="77"/>
        <v>0.54619594163224161</v>
      </c>
      <c r="AK156" s="20">
        <f t="shared" si="78"/>
        <v>8.9100998912254956E-3</v>
      </c>
      <c r="AL156" s="20">
        <f t="shared" si="79"/>
        <v>1.3714056025393249</v>
      </c>
      <c r="AM156" s="20">
        <f t="shared" si="80"/>
        <v>6.9167557703439918E-3</v>
      </c>
      <c r="AN156" s="20">
        <f t="shared" si="81"/>
        <v>2.7202222758061956E-3</v>
      </c>
      <c r="AO156" s="20">
        <f t="shared" si="82"/>
        <v>1.6364420669364032E-4</v>
      </c>
      <c r="AP156" s="20">
        <f t="shared" si="83"/>
        <v>1.6338595362065062E-3</v>
      </c>
      <c r="AQ156">
        <f t="shared" si="84"/>
        <v>2.9999999999999996</v>
      </c>
      <c r="AR156" s="19">
        <f t="shared" si="85"/>
        <v>1.937750041505774</v>
      </c>
      <c r="AS156" s="19">
        <f t="shared" si="86"/>
        <v>1.0622499584942255</v>
      </c>
      <c r="AT156" s="19">
        <f t="shared" si="87"/>
        <v>4.0653752483039431</v>
      </c>
      <c r="AU156" s="19">
        <f t="shared" si="88"/>
        <v>70.773091119308759</v>
      </c>
      <c r="AV156" s="19">
        <f t="shared" si="89"/>
        <v>71.516713506391824</v>
      </c>
    </row>
    <row r="157" spans="1:48" x14ac:dyDescent="0.35">
      <c r="A157" s="22" t="s">
        <v>54</v>
      </c>
      <c r="B157" s="22" t="s">
        <v>57</v>
      </c>
      <c r="C157" s="23" t="s">
        <v>52</v>
      </c>
      <c r="D157" s="1" t="s">
        <v>2</v>
      </c>
      <c r="E157" s="1">
        <v>149</v>
      </c>
      <c r="F157" s="1" t="s">
        <v>5</v>
      </c>
      <c r="G157" s="17">
        <f t="shared" si="60"/>
        <v>74.18631655890313</v>
      </c>
      <c r="H157" s="18">
        <f t="shared" si="61"/>
        <v>73.483701102723671</v>
      </c>
      <c r="I157" s="19">
        <v>37.950000000000003</v>
      </c>
      <c r="J157" s="19">
        <v>2.1499999999999998E-2</v>
      </c>
      <c r="K157" s="19">
        <v>3.0599999999999999E-2</v>
      </c>
      <c r="L157" s="19">
        <v>23.34</v>
      </c>
      <c r="M157" s="19">
        <v>0.37380000000000002</v>
      </c>
      <c r="N157" s="19">
        <v>37.630000000000003</v>
      </c>
      <c r="O157" s="19">
        <v>0.2361</v>
      </c>
      <c r="P157" s="19">
        <v>0.1198</v>
      </c>
      <c r="Q157" s="19">
        <v>6.1000000000000004E-3</v>
      </c>
      <c r="R157" s="19">
        <v>7.0499999999999993E-2</v>
      </c>
      <c r="S157" s="19">
        <f t="shared" si="62"/>
        <v>99.778399999999991</v>
      </c>
      <c r="U157" s="19">
        <f t="shared" si="63"/>
        <v>63.16073283093229</v>
      </c>
      <c r="V157" s="19">
        <f t="shared" si="64"/>
        <v>2.6920158565994456E-2</v>
      </c>
      <c r="W157" s="19">
        <f t="shared" si="65"/>
        <v>6.0022832214607129E-2</v>
      </c>
      <c r="X157" s="19">
        <f t="shared" si="66"/>
        <v>32.486874411923552</v>
      </c>
      <c r="Y157" s="19">
        <f t="shared" si="67"/>
        <v>0.52694347410533804</v>
      </c>
      <c r="Z157" s="19">
        <f t="shared" si="68"/>
        <v>93.364496184039467</v>
      </c>
      <c r="AA157" s="19">
        <f t="shared" si="69"/>
        <v>0.42102522584855928</v>
      </c>
      <c r="AB157" s="19">
        <f t="shared" si="70"/>
        <v>0.16039115090691961</v>
      </c>
      <c r="AC157" s="19">
        <f t="shared" si="71"/>
        <v>8.0268333089896574E-3</v>
      </c>
      <c r="AD157" s="19">
        <f t="shared" si="72"/>
        <v>9.9334529105017014E-2</v>
      </c>
      <c r="AE157" s="19">
        <f t="shared" si="73"/>
        <v>190.31476763095074</v>
      </c>
      <c r="AG157" s="20">
        <f t="shared" si="74"/>
        <v>0.9956253046018565</v>
      </c>
      <c r="AH157" s="20">
        <f t="shared" si="75"/>
        <v>4.2435212308164228E-4</v>
      </c>
      <c r="AI157" s="20">
        <f t="shared" si="76"/>
        <v>9.4616145076561564E-4</v>
      </c>
      <c r="AJ157" s="20">
        <f t="shared" si="77"/>
        <v>0.51210226326083963</v>
      </c>
      <c r="AK157" s="20">
        <f t="shared" si="78"/>
        <v>8.3063991407197821E-3</v>
      </c>
      <c r="AL157" s="20">
        <f t="shared" si="79"/>
        <v>1.4717380686677044</v>
      </c>
      <c r="AM157" s="20">
        <f t="shared" si="80"/>
        <v>6.636771771673408E-3</v>
      </c>
      <c r="AN157" s="20">
        <f t="shared" si="81"/>
        <v>2.5283032878133101E-3</v>
      </c>
      <c r="AO157" s="20">
        <f t="shared" si="82"/>
        <v>1.2652985486478232E-4</v>
      </c>
      <c r="AP157" s="20">
        <f t="shared" si="83"/>
        <v>1.5658458406807678E-3</v>
      </c>
      <c r="AQ157">
        <f t="shared" si="84"/>
        <v>3.0000000000000004</v>
      </c>
      <c r="AR157" s="19">
        <f t="shared" si="85"/>
        <v>2.0028088495574625</v>
      </c>
      <c r="AS157" s="19">
        <f t="shared" si="86"/>
        <v>0.99719115044253726</v>
      </c>
      <c r="AT157" s="19">
        <f t="shared" si="87"/>
        <v>4.0001356578552487</v>
      </c>
      <c r="AU157" s="19">
        <f t="shared" si="88"/>
        <v>73.483701102723671</v>
      </c>
      <c r="AV157" s="19">
        <f t="shared" si="89"/>
        <v>74.18631655890313</v>
      </c>
    </row>
    <row r="158" spans="1:48" x14ac:dyDescent="0.35">
      <c r="A158" s="22" t="s">
        <v>54</v>
      </c>
      <c r="B158" s="22" t="s">
        <v>57</v>
      </c>
      <c r="C158" s="23" t="s">
        <v>52</v>
      </c>
      <c r="D158" s="1" t="s">
        <v>2</v>
      </c>
      <c r="E158" s="1">
        <v>150</v>
      </c>
      <c r="F158" s="1" t="s">
        <v>5</v>
      </c>
      <c r="G158" s="17">
        <f t="shared" si="60"/>
        <v>74.230494861080444</v>
      </c>
      <c r="H158" s="18">
        <f t="shared" si="61"/>
        <v>73.532444606444258</v>
      </c>
      <c r="I158" s="19">
        <v>37.979999999999997</v>
      </c>
      <c r="J158" s="19">
        <v>2.1999999999999999E-2</v>
      </c>
      <c r="K158" s="19">
        <v>3.1899999999999998E-2</v>
      </c>
      <c r="L158" s="19">
        <v>23.28</v>
      </c>
      <c r="M158" s="19">
        <v>0.3715</v>
      </c>
      <c r="N158" s="19">
        <v>37.619999999999997</v>
      </c>
      <c r="O158" s="19">
        <v>0.23369999999999999</v>
      </c>
      <c r="P158" s="19">
        <v>0.11849999999999999</v>
      </c>
      <c r="Q158" s="19">
        <v>3.3999999999999998E-3</v>
      </c>
      <c r="R158" s="19">
        <v>7.51E-2</v>
      </c>
      <c r="S158" s="19">
        <f t="shared" si="62"/>
        <v>99.736099999999993</v>
      </c>
      <c r="U158" s="19">
        <f t="shared" si="63"/>
        <v>63.210662264000206</v>
      </c>
      <c r="V158" s="19">
        <f t="shared" si="64"/>
        <v>2.7546208765203629E-2</v>
      </c>
      <c r="W158" s="19">
        <f t="shared" si="65"/>
        <v>6.2572821818495661E-2</v>
      </c>
      <c r="X158" s="19">
        <f t="shared" si="66"/>
        <v>32.403360595954595</v>
      </c>
      <c r="Y158" s="19">
        <f t="shared" si="67"/>
        <v>0.52370117878580269</v>
      </c>
      <c r="Z158" s="19">
        <f t="shared" si="68"/>
        <v>93.339684997171517</v>
      </c>
      <c r="AA158" s="19">
        <f t="shared" si="69"/>
        <v>0.41674542685645188</v>
      </c>
      <c r="AB158" s="19">
        <f t="shared" si="70"/>
        <v>0.15865067931944885</v>
      </c>
      <c r="AC158" s="19">
        <f t="shared" si="71"/>
        <v>4.4739726640270223E-3</v>
      </c>
      <c r="AD158" s="19">
        <f t="shared" si="72"/>
        <v>0.10581593100406778</v>
      </c>
      <c r="AE158" s="19">
        <f t="shared" si="73"/>
        <v>190.25321407633979</v>
      </c>
      <c r="AG158" s="20">
        <f t="shared" si="74"/>
        <v>0.99673473435203097</v>
      </c>
      <c r="AH158" s="20">
        <f t="shared" si="75"/>
        <v>4.3436126268254181E-4</v>
      </c>
      <c r="AI158" s="20">
        <f t="shared" si="76"/>
        <v>9.8667697345793202E-4</v>
      </c>
      <c r="AJ158" s="20">
        <f t="shared" si="77"/>
        <v>0.51095106203492513</v>
      </c>
      <c r="AK158" s="20">
        <f t="shared" si="78"/>
        <v>8.2579605500225466E-3</v>
      </c>
      <c r="AL158" s="20">
        <f t="shared" si="79"/>
        <v>1.4718229931146178</v>
      </c>
      <c r="AM158" s="20">
        <f t="shared" si="80"/>
        <v>6.5714331641603379E-3</v>
      </c>
      <c r="AN158" s="20">
        <f t="shared" si="81"/>
        <v>2.5016767273501567E-3</v>
      </c>
      <c r="AO158" s="20">
        <f t="shared" si="82"/>
        <v>7.0547654383885851E-5</v>
      </c>
      <c r="AP158" s="20">
        <f t="shared" si="83"/>
        <v>1.668554166369175E-3</v>
      </c>
      <c r="AQ158">
        <f t="shared" si="84"/>
        <v>3.0000000000000004</v>
      </c>
      <c r="AR158" s="19">
        <f t="shared" si="85"/>
        <v>2.0015967114816005</v>
      </c>
      <c r="AS158" s="19">
        <f t="shared" si="86"/>
        <v>0.9984032885184001</v>
      </c>
      <c r="AT158" s="19">
        <f t="shared" si="87"/>
        <v>4.0014161037146723</v>
      </c>
      <c r="AU158" s="19">
        <f t="shared" si="88"/>
        <v>73.532444606444258</v>
      </c>
      <c r="AV158" s="19">
        <f t="shared" si="89"/>
        <v>74.230494861080444</v>
      </c>
    </row>
    <row r="159" spans="1:48" x14ac:dyDescent="0.35">
      <c r="A159" s="22" t="s">
        <v>54</v>
      </c>
      <c r="B159" s="22" t="s">
        <v>57</v>
      </c>
      <c r="C159" s="23" t="s">
        <v>52</v>
      </c>
      <c r="D159" s="1" t="s">
        <v>2</v>
      </c>
      <c r="E159" s="1">
        <v>151</v>
      </c>
      <c r="F159" s="1" t="s">
        <v>5</v>
      </c>
      <c r="G159" s="17">
        <f t="shared" si="60"/>
        <v>74.221493939760535</v>
      </c>
      <c r="H159" s="18">
        <f t="shared" si="61"/>
        <v>73.510129110976678</v>
      </c>
      <c r="I159" s="19">
        <v>38.04</v>
      </c>
      <c r="J159" s="19">
        <v>2.1499999999999998E-2</v>
      </c>
      <c r="K159" s="19">
        <v>2.9399999999999999E-2</v>
      </c>
      <c r="L159" s="19">
        <v>23.26</v>
      </c>
      <c r="M159" s="19">
        <v>0.38080000000000003</v>
      </c>
      <c r="N159" s="19">
        <v>37.57</v>
      </c>
      <c r="O159" s="19">
        <v>0.23480000000000001</v>
      </c>
      <c r="P159" s="19">
        <v>0.12509999999999999</v>
      </c>
      <c r="Q159" s="19">
        <v>5.8999999999999999E-3</v>
      </c>
      <c r="R159" s="19">
        <v>7.3599999999999999E-2</v>
      </c>
      <c r="S159" s="19">
        <f t="shared" si="62"/>
        <v>99.741100000000017</v>
      </c>
      <c r="U159" s="19">
        <f t="shared" si="63"/>
        <v>63.310521130136074</v>
      </c>
      <c r="V159" s="19">
        <f t="shared" si="64"/>
        <v>2.6920158565994456E-2</v>
      </c>
      <c r="W159" s="19">
        <f t="shared" si="65"/>
        <v>5.7668995657171554E-2</v>
      </c>
      <c r="X159" s="19">
        <f t="shared" si="66"/>
        <v>32.375522657298276</v>
      </c>
      <c r="Y159" s="19">
        <f t="shared" si="67"/>
        <v>0.53681132942566268</v>
      </c>
      <c r="Z159" s="19">
        <f t="shared" si="68"/>
        <v>93.215629062831852</v>
      </c>
      <c r="AA159" s="19">
        <f t="shared" si="69"/>
        <v>0.41870700139450112</v>
      </c>
      <c r="AB159" s="19">
        <f t="shared" si="70"/>
        <v>0.167486919686608</v>
      </c>
      <c r="AC159" s="19">
        <f t="shared" si="71"/>
        <v>7.7636584463998326E-3</v>
      </c>
      <c r="AD159" s="19">
        <f t="shared" si="72"/>
        <v>0.10370243038481208</v>
      </c>
      <c r="AE159" s="19">
        <f t="shared" si="73"/>
        <v>190.22073334382733</v>
      </c>
      <c r="AG159" s="20">
        <f t="shared" si="74"/>
        <v>0.99847981895382332</v>
      </c>
      <c r="AH159" s="20">
        <f t="shared" si="75"/>
        <v>4.2456189858130437E-4</v>
      </c>
      <c r="AI159" s="20">
        <f t="shared" si="76"/>
        <v>9.0950646614741779E-4</v>
      </c>
      <c r="AJ159" s="20">
        <f t="shared" si="77"/>
        <v>0.51059927203801092</v>
      </c>
      <c r="AK159" s="20">
        <f t="shared" si="78"/>
        <v>8.4661327919817245E-3</v>
      </c>
      <c r="AL159" s="20">
        <f t="shared" si="79"/>
        <v>1.4701178061543316</v>
      </c>
      <c r="AM159" s="20">
        <f t="shared" si="80"/>
        <v>6.6034915442841997E-3</v>
      </c>
      <c r="AN159" s="20">
        <f t="shared" si="81"/>
        <v>2.641461581118065E-3</v>
      </c>
      <c r="AO159" s="20">
        <f t="shared" si="82"/>
        <v>1.2244183338890114E-4</v>
      </c>
      <c r="AP159" s="20">
        <f t="shared" si="83"/>
        <v>1.6355067383327995E-3</v>
      </c>
      <c r="AQ159">
        <f t="shared" si="84"/>
        <v>3</v>
      </c>
      <c r="AR159" s="19">
        <f t="shared" si="85"/>
        <v>1.9998846743078442</v>
      </c>
      <c r="AS159" s="19">
        <f t="shared" si="86"/>
        <v>1.0001153256921562</v>
      </c>
      <c r="AT159" s="19">
        <f t="shared" si="87"/>
        <v>4.0031331249835365</v>
      </c>
      <c r="AU159" s="19">
        <f t="shared" si="88"/>
        <v>73.510129110976678</v>
      </c>
      <c r="AV159" s="19">
        <f t="shared" si="89"/>
        <v>74.221493939760535</v>
      </c>
    </row>
    <row r="160" spans="1:48" x14ac:dyDescent="0.35">
      <c r="A160" s="22" t="s">
        <v>54</v>
      </c>
      <c r="B160" s="22" t="s">
        <v>57</v>
      </c>
      <c r="C160" s="23" t="s">
        <v>52</v>
      </c>
      <c r="D160" s="1" t="s">
        <v>2</v>
      </c>
      <c r="E160" s="1">
        <v>152</v>
      </c>
      <c r="F160" s="1" t="s">
        <v>5</v>
      </c>
      <c r="G160" s="17">
        <f t="shared" si="60"/>
        <v>74.391817526716849</v>
      </c>
      <c r="H160" s="18">
        <f t="shared" si="61"/>
        <v>73.687481398501546</v>
      </c>
      <c r="I160" s="19">
        <v>37.950000000000003</v>
      </c>
      <c r="J160" s="19">
        <v>2.2100000000000002E-2</v>
      </c>
      <c r="K160" s="19">
        <v>3.0499999999999999E-2</v>
      </c>
      <c r="L160" s="19">
        <v>23.17</v>
      </c>
      <c r="M160" s="19">
        <v>0.371</v>
      </c>
      <c r="N160" s="19">
        <v>37.76</v>
      </c>
      <c r="O160" s="19">
        <v>0.23480000000000001</v>
      </c>
      <c r="P160" s="19">
        <v>0.1237</v>
      </c>
      <c r="Q160" s="19">
        <v>6.7999999999999996E-3</v>
      </c>
      <c r="R160" s="19">
        <v>7.0999999999999994E-2</v>
      </c>
      <c r="S160" s="19">
        <f t="shared" si="62"/>
        <v>99.73990000000002</v>
      </c>
      <c r="U160" s="19">
        <f t="shared" si="63"/>
        <v>63.16073283093229</v>
      </c>
      <c r="V160" s="19">
        <f t="shared" si="64"/>
        <v>2.7671418805045464E-2</v>
      </c>
      <c r="W160" s="19">
        <f t="shared" si="65"/>
        <v>5.9826679168154165E-2</v>
      </c>
      <c r="X160" s="19">
        <f t="shared" si="66"/>
        <v>32.250251933344842</v>
      </c>
      <c r="Y160" s="19">
        <f t="shared" si="67"/>
        <v>0.52299633197720807</v>
      </c>
      <c r="Z160" s="19">
        <f t="shared" si="68"/>
        <v>93.687041613322606</v>
      </c>
      <c r="AA160" s="19">
        <f t="shared" si="69"/>
        <v>0.41870700139450112</v>
      </c>
      <c r="AB160" s="19">
        <f t="shared" si="70"/>
        <v>0.16561256566933186</v>
      </c>
      <c r="AC160" s="19">
        <f t="shared" si="71"/>
        <v>8.9479453280540446E-3</v>
      </c>
      <c r="AD160" s="19">
        <f t="shared" si="72"/>
        <v>0.10003902931143557</v>
      </c>
      <c r="AE160" s="19">
        <f t="shared" si="73"/>
        <v>190.40182734925347</v>
      </c>
      <c r="AG160" s="20">
        <f t="shared" si="74"/>
        <v>0.99517006286515453</v>
      </c>
      <c r="AH160" s="20">
        <f t="shared" si="75"/>
        <v>4.3599506144898289E-4</v>
      </c>
      <c r="AI160" s="20">
        <f t="shared" si="76"/>
        <v>9.4263820890354614E-4</v>
      </c>
      <c r="AJ160" s="20">
        <f t="shared" si="77"/>
        <v>0.50813984900767217</v>
      </c>
      <c r="AK160" s="20">
        <f t="shared" si="78"/>
        <v>8.2404093373202383E-3</v>
      </c>
      <c r="AL160" s="20">
        <f t="shared" si="79"/>
        <v>1.4761472027493638</v>
      </c>
      <c r="AM160" s="20">
        <f t="shared" si="80"/>
        <v>6.5972108654157218E-3</v>
      </c>
      <c r="AN160" s="20">
        <f t="shared" si="81"/>
        <v>2.6094166422922387E-3</v>
      </c>
      <c r="AO160" s="20">
        <f t="shared" si="82"/>
        <v>1.4098518043591341E-4</v>
      </c>
      <c r="AP160" s="20">
        <f t="shared" si="83"/>
        <v>1.5762300819928733E-3</v>
      </c>
      <c r="AQ160">
        <f t="shared" si="84"/>
        <v>3.0000000000000004</v>
      </c>
      <c r="AR160" s="19">
        <f t="shared" si="85"/>
        <v>2.0032537070528531</v>
      </c>
      <c r="AS160" s="19">
        <f t="shared" si="86"/>
        <v>0.99674629294714745</v>
      </c>
      <c r="AT160" s="19">
        <f t="shared" si="87"/>
        <v>3.9997464304751906</v>
      </c>
      <c r="AU160" s="19">
        <f t="shared" si="88"/>
        <v>73.687481398501546</v>
      </c>
      <c r="AV160" s="19">
        <f t="shared" si="89"/>
        <v>74.391817526716849</v>
      </c>
    </row>
    <row r="161" spans="1:48" x14ac:dyDescent="0.35">
      <c r="A161" s="22" t="s">
        <v>54</v>
      </c>
      <c r="B161" s="22" t="s">
        <v>57</v>
      </c>
      <c r="C161" s="23" t="s">
        <v>52</v>
      </c>
      <c r="D161" s="1" t="s">
        <v>2</v>
      </c>
      <c r="E161" s="1">
        <v>153</v>
      </c>
      <c r="F161" s="1" t="s">
        <v>5</v>
      </c>
      <c r="G161" s="17">
        <f t="shared" si="60"/>
        <v>74.393881275200783</v>
      </c>
      <c r="H161" s="18">
        <f t="shared" si="61"/>
        <v>73.691572520086524</v>
      </c>
      <c r="I161" s="19">
        <v>37.93</v>
      </c>
      <c r="J161" s="19">
        <v>2.1899999999999999E-2</v>
      </c>
      <c r="K161" s="19">
        <v>3.1399999999999997E-2</v>
      </c>
      <c r="L161" s="19">
        <v>23.1</v>
      </c>
      <c r="M161" s="19">
        <v>0.36159999999999998</v>
      </c>
      <c r="N161" s="19">
        <v>37.65</v>
      </c>
      <c r="O161" s="19">
        <v>0.23449999999999999</v>
      </c>
      <c r="P161" s="19">
        <v>0.12709999999999999</v>
      </c>
      <c r="Q161" s="19">
        <v>7.3000000000000001E-3</v>
      </c>
      <c r="R161" s="19">
        <v>6.9500000000000006E-2</v>
      </c>
      <c r="S161" s="19">
        <f t="shared" si="62"/>
        <v>99.533299999999997</v>
      </c>
      <c r="U161" s="19">
        <f t="shared" si="63"/>
        <v>63.127446542220326</v>
      </c>
      <c r="V161" s="19">
        <f t="shared" si="64"/>
        <v>2.7420998725361797E-2</v>
      </c>
      <c r="W161" s="19">
        <f t="shared" si="65"/>
        <v>6.1592056586230841E-2</v>
      </c>
      <c r="X161" s="19">
        <f t="shared" si="66"/>
        <v>32.152819148047726</v>
      </c>
      <c r="Y161" s="19">
        <f t="shared" si="67"/>
        <v>0.50974521197562916</v>
      </c>
      <c r="Z161" s="19">
        <f t="shared" si="68"/>
        <v>93.414118557775325</v>
      </c>
      <c r="AA161" s="19">
        <f t="shared" si="69"/>
        <v>0.41817202652048768</v>
      </c>
      <c r="AB161" s="19">
        <f t="shared" si="70"/>
        <v>0.17016456828271687</v>
      </c>
      <c r="AC161" s="19">
        <f t="shared" si="71"/>
        <v>9.6058824845286061E-3</v>
      </c>
      <c r="AD161" s="19">
        <f t="shared" si="72"/>
        <v>9.7925528692179922E-2</v>
      </c>
      <c r="AE161" s="19">
        <f t="shared" si="73"/>
        <v>189.98901052131052</v>
      </c>
      <c r="AG161" s="20">
        <f t="shared" si="74"/>
        <v>0.996806810599282</v>
      </c>
      <c r="AH161" s="20">
        <f t="shared" si="75"/>
        <v>4.3298818152883735E-4</v>
      </c>
      <c r="AI161" s="20">
        <f t="shared" si="76"/>
        <v>9.7256240901347668E-4</v>
      </c>
      <c r="AJ161" s="20">
        <f t="shared" si="77"/>
        <v>0.50770545717076465</v>
      </c>
      <c r="AK161" s="20">
        <f t="shared" si="78"/>
        <v>8.0490741634519827E-3</v>
      </c>
      <c r="AL161" s="20">
        <f t="shared" si="79"/>
        <v>1.4750450823674983</v>
      </c>
      <c r="AM161" s="20">
        <f t="shared" si="80"/>
        <v>6.6030981271979804E-3</v>
      </c>
      <c r="AN161" s="20">
        <f t="shared" si="81"/>
        <v>2.6869643851894793E-3</v>
      </c>
      <c r="AO161" s="20">
        <f t="shared" si="82"/>
        <v>1.5168060181224759E-4</v>
      </c>
      <c r="AP161" s="20">
        <f t="shared" si="83"/>
        <v>1.5462819942608612E-3</v>
      </c>
      <c r="AQ161">
        <f t="shared" si="84"/>
        <v>2.9999999999999996</v>
      </c>
      <c r="AR161" s="19">
        <f t="shared" si="85"/>
        <v>2.0016469074064571</v>
      </c>
      <c r="AS161" s="19">
        <f t="shared" si="86"/>
        <v>0.99835309259354288</v>
      </c>
      <c r="AT161" s="19">
        <f t="shared" si="87"/>
        <v>4.001388985169303</v>
      </c>
      <c r="AU161" s="19">
        <f t="shared" si="88"/>
        <v>73.691572520086524</v>
      </c>
      <c r="AV161" s="19">
        <f t="shared" si="89"/>
        <v>74.393881275200783</v>
      </c>
    </row>
    <row r="162" spans="1:48" x14ac:dyDescent="0.35">
      <c r="A162" s="22" t="s">
        <v>54</v>
      </c>
      <c r="B162" s="22" t="s">
        <v>57</v>
      </c>
      <c r="C162" s="23" t="s">
        <v>52</v>
      </c>
      <c r="D162" s="1" t="s">
        <v>2</v>
      </c>
      <c r="E162" s="1">
        <v>154</v>
      </c>
      <c r="F162" s="1" t="s">
        <v>5</v>
      </c>
      <c r="G162" s="17">
        <f t="shared" si="60"/>
        <v>74.451651512409398</v>
      </c>
      <c r="H162" s="18">
        <f t="shared" si="61"/>
        <v>73.744503985091242</v>
      </c>
      <c r="I162" s="19">
        <v>38.03</v>
      </c>
      <c r="J162" s="19">
        <v>2.01E-2</v>
      </c>
      <c r="K162" s="19">
        <v>2.87E-2</v>
      </c>
      <c r="L162" s="19">
        <v>23.03</v>
      </c>
      <c r="M162" s="19">
        <v>0.373</v>
      </c>
      <c r="N162" s="19">
        <v>37.65</v>
      </c>
      <c r="O162" s="19">
        <v>0.2346</v>
      </c>
      <c r="P162" s="19">
        <v>0.12640000000000001</v>
      </c>
      <c r="Q162" s="19">
        <v>6.3E-3</v>
      </c>
      <c r="R162" s="19">
        <v>6.7000000000000004E-2</v>
      </c>
      <c r="S162" s="19">
        <f t="shared" si="62"/>
        <v>99.566099999999992</v>
      </c>
      <c r="U162" s="19">
        <f t="shared" si="63"/>
        <v>63.293877985780099</v>
      </c>
      <c r="V162" s="19">
        <f t="shared" si="64"/>
        <v>2.5167218008208769E-2</v>
      </c>
      <c r="W162" s="19">
        <f t="shared" si="65"/>
        <v>5.6295924332000806E-2</v>
      </c>
      <c r="X162" s="19">
        <f t="shared" si="66"/>
        <v>32.055386362750617</v>
      </c>
      <c r="Y162" s="19">
        <f t="shared" si="67"/>
        <v>0.52581571921158654</v>
      </c>
      <c r="Z162" s="19">
        <f t="shared" si="68"/>
        <v>93.414118557775325</v>
      </c>
      <c r="AA162" s="19">
        <f t="shared" si="69"/>
        <v>0.4183503514784922</v>
      </c>
      <c r="AB162" s="19">
        <f t="shared" si="70"/>
        <v>0.16922739127407879</v>
      </c>
      <c r="AC162" s="19">
        <f t="shared" si="71"/>
        <v>8.290008171579483E-3</v>
      </c>
      <c r="AD162" s="19">
        <f t="shared" si="72"/>
        <v>9.4403027660087097E-2</v>
      </c>
      <c r="AE162" s="19">
        <f t="shared" si="73"/>
        <v>190.06093254644207</v>
      </c>
      <c r="AG162" s="20">
        <f t="shared" si="74"/>
        <v>0.99905662575312271</v>
      </c>
      <c r="AH162" s="20">
        <f t="shared" si="75"/>
        <v>3.9724972940547473E-4</v>
      </c>
      <c r="AI162" s="20">
        <f t="shared" si="76"/>
        <v>8.8859804449677778E-4</v>
      </c>
      <c r="AJ162" s="20">
        <f t="shared" si="77"/>
        <v>0.50597541430432214</v>
      </c>
      <c r="AK162" s="20">
        <f t="shared" si="78"/>
        <v>8.2996917698975551E-3</v>
      </c>
      <c r="AL162" s="20">
        <f t="shared" si="79"/>
        <v>1.474486902271974</v>
      </c>
      <c r="AM162" s="20">
        <f t="shared" si="80"/>
        <v>6.6034141662900669E-3</v>
      </c>
      <c r="AN162" s="20">
        <f t="shared" si="81"/>
        <v>2.6711548081991146E-3</v>
      </c>
      <c r="AO162" s="20">
        <f t="shared" si="82"/>
        <v>1.308529016538492E-4</v>
      </c>
      <c r="AP162" s="20">
        <f t="shared" si="83"/>
        <v>1.4900962506382426E-3</v>
      </c>
      <c r="AQ162">
        <f t="shared" si="84"/>
        <v>2.9999999999999996</v>
      </c>
      <c r="AR162" s="19">
        <f t="shared" si="85"/>
        <v>1.9994532779962393</v>
      </c>
      <c r="AS162" s="19">
        <f t="shared" si="86"/>
        <v>1.0005467220037609</v>
      </c>
      <c r="AT162" s="19">
        <f t="shared" si="87"/>
        <v>4.0034688962848328</v>
      </c>
      <c r="AU162" s="19">
        <f t="shared" si="88"/>
        <v>73.744503985091242</v>
      </c>
      <c r="AV162" s="19">
        <f t="shared" si="89"/>
        <v>74.451651512409398</v>
      </c>
    </row>
    <row r="163" spans="1:48" x14ac:dyDescent="0.35">
      <c r="A163" s="22" t="s">
        <v>54</v>
      </c>
      <c r="B163" s="22" t="s">
        <v>57</v>
      </c>
      <c r="C163" s="23" t="s">
        <v>52</v>
      </c>
      <c r="D163" s="1" t="s">
        <v>2</v>
      </c>
      <c r="E163" s="1">
        <v>155</v>
      </c>
      <c r="F163" s="1" t="s">
        <v>5</v>
      </c>
      <c r="G163" s="17">
        <f t="shared" si="60"/>
        <v>74.581405647707925</v>
      </c>
      <c r="H163" s="18">
        <f t="shared" si="61"/>
        <v>73.874238999408732</v>
      </c>
      <c r="I163" s="19">
        <v>38.06</v>
      </c>
      <c r="J163" s="19">
        <v>2.1100000000000001E-2</v>
      </c>
      <c r="K163" s="19">
        <v>3.0599999999999999E-2</v>
      </c>
      <c r="L163" s="19">
        <v>22.94</v>
      </c>
      <c r="M163" s="19">
        <v>0.37240000000000001</v>
      </c>
      <c r="N163" s="19">
        <v>37.76</v>
      </c>
      <c r="O163" s="19">
        <v>0.23519999999999999</v>
      </c>
      <c r="P163" s="19">
        <v>0.1229</v>
      </c>
      <c r="Q163" s="19">
        <v>5.4000000000000003E-3</v>
      </c>
      <c r="R163" s="19">
        <v>6.93E-2</v>
      </c>
      <c r="S163" s="19">
        <f t="shared" si="62"/>
        <v>99.616900000000001</v>
      </c>
      <c r="U163" s="19">
        <f t="shared" si="63"/>
        <v>63.34380741884803</v>
      </c>
      <c r="V163" s="19">
        <f t="shared" si="64"/>
        <v>2.6419318406627118E-2</v>
      </c>
      <c r="W163" s="19">
        <f t="shared" si="65"/>
        <v>6.0022832214607129E-2</v>
      </c>
      <c r="X163" s="19">
        <f t="shared" si="66"/>
        <v>31.930115638797183</v>
      </c>
      <c r="Y163" s="19">
        <f t="shared" si="67"/>
        <v>0.52496990304127311</v>
      </c>
      <c r="Z163" s="19">
        <f t="shared" si="68"/>
        <v>93.687041613322606</v>
      </c>
      <c r="AA163" s="19">
        <f t="shared" si="69"/>
        <v>0.41942030122651902</v>
      </c>
      <c r="AB163" s="19">
        <f t="shared" si="70"/>
        <v>0.16454150623088828</v>
      </c>
      <c r="AC163" s="19">
        <f t="shared" si="71"/>
        <v>7.105721289925271E-3</v>
      </c>
      <c r="AD163" s="19">
        <f t="shared" si="72"/>
        <v>9.7643728609612471E-2</v>
      </c>
      <c r="AE163" s="19">
        <f t="shared" si="73"/>
        <v>190.26108798198726</v>
      </c>
      <c r="AG163" s="20">
        <f t="shared" si="74"/>
        <v>0.99879289176846864</v>
      </c>
      <c r="AH163" s="20">
        <f t="shared" si="75"/>
        <v>4.1657469775104516E-4</v>
      </c>
      <c r="AI163" s="20">
        <f t="shared" si="76"/>
        <v>9.4642839770194703E-4</v>
      </c>
      <c r="AJ163" s="20">
        <f t="shared" si="77"/>
        <v>0.50346788159573852</v>
      </c>
      <c r="AK163" s="20">
        <f t="shared" si="78"/>
        <v>8.2776237949029382E-3</v>
      </c>
      <c r="AL163" s="20">
        <f t="shared" si="79"/>
        <v>1.4772391339766593</v>
      </c>
      <c r="AM163" s="20">
        <f t="shared" si="80"/>
        <v>6.6133381083087334E-3</v>
      </c>
      <c r="AN163" s="20">
        <f t="shared" si="81"/>
        <v>2.5944586143615356E-3</v>
      </c>
      <c r="AO163" s="20">
        <f t="shared" si="82"/>
        <v>1.1204163760376473E-4</v>
      </c>
      <c r="AP163" s="20">
        <f t="shared" si="83"/>
        <v>1.5396274085038887E-3</v>
      </c>
      <c r="AQ163">
        <f t="shared" si="84"/>
        <v>3</v>
      </c>
      <c r="AR163" s="19">
        <f t="shared" si="85"/>
        <v>1.9996674808230277</v>
      </c>
      <c r="AS163" s="19">
        <f t="shared" si="86"/>
        <v>1.0003325191769725</v>
      </c>
      <c r="AT163" s="19">
        <f t="shared" si="87"/>
        <v>4.0032893510850069</v>
      </c>
      <c r="AU163" s="19">
        <f t="shared" si="88"/>
        <v>73.874238999408732</v>
      </c>
      <c r="AV163" s="19">
        <f t="shared" si="89"/>
        <v>74.581405647707925</v>
      </c>
    </row>
    <row r="164" spans="1:48" x14ac:dyDescent="0.35">
      <c r="A164" s="22" t="s">
        <v>54</v>
      </c>
      <c r="B164" s="22" t="s">
        <v>57</v>
      </c>
      <c r="C164" s="23" t="s">
        <v>52</v>
      </c>
      <c r="D164" s="1" t="s">
        <v>2</v>
      </c>
      <c r="E164" s="1">
        <v>156</v>
      </c>
      <c r="F164" s="1" t="s">
        <v>5</v>
      </c>
      <c r="G164" s="17">
        <f t="shared" si="60"/>
        <v>74.662602872215189</v>
      </c>
      <c r="H164" s="18">
        <f t="shared" si="61"/>
        <v>73.952917364376432</v>
      </c>
      <c r="I164" s="19">
        <v>37.99</v>
      </c>
      <c r="J164" s="19">
        <v>2.1299999999999999E-2</v>
      </c>
      <c r="K164" s="19">
        <v>3.0499999999999999E-2</v>
      </c>
      <c r="L164" s="19">
        <v>22.86</v>
      </c>
      <c r="M164" s="19">
        <v>0.37090000000000001</v>
      </c>
      <c r="N164" s="19">
        <v>37.79</v>
      </c>
      <c r="O164" s="19">
        <v>0.23769999999999999</v>
      </c>
      <c r="P164" s="19">
        <v>0.1222</v>
      </c>
      <c r="Q164" s="19">
        <v>6.3E-3</v>
      </c>
      <c r="R164" s="19">
        <v>6.8000000000000005E-2</v>
      </c>
      <c r="S164" s="19">
        <f t="shared" si="62"/>
        <v>99.496900000000011</v>
      </c>
      <c r="U164" s="19">
        <f t="shared" si="63"/>
        <v>63.227305408356187</v>
      </c>
      <c r="V164" s="19">
        <f t="shared" si="64"/>
        <v>2.6669738486310789E-2</v>
      </c>
      <c r="W164" s="19">
        <f t="shared" si="65"/>
        <v>5.9826679168154165E-2</v>
      </c>
      <c r="X164" s="19">
        <f t="shared" si="66"/>
        <v>31.818763884171908</v>
      </c>
      <c r="Y164" s="19">
        <f t="shared" si="67"/>
        <v>0.52285536261548926</v>
      </c>
      <c r="Z164" s="19">
        <f t="shared" si="68"/>
        <v>93.761475173926414</v>
      </c>
      <c r="AA164" s="19">
        <f t="shared" si="69"/>
        <v>0.42387842517663082</v>
      </c>
      <c r="AB164" s="19">
        <f t="shared" si="70"/>
        <v>0.16360432922225021</v>
      </c>
      <c r="AC164" s="19">
        <f t="shared" si="71"/>
        <v>8.290008171579483E-3</v>
      </c>
      <c r="AD164" s="19">
        <f t="shared" si="72"/>
        <v>9.581202807292423E-2</v>
      </c>
      <c r="AE164" s="19">
        <f t="shared" si="73"/>
        <v>190.10848103736782</v>
      </c>
      <c r="AG164" s="20">
        <f t="shared" si="74"/>
        <v>0.99775620314269187</v>
      </c>
      <c r="AH164" s="20">
        <f t="shared" si="75"/>
        <v>4.2086084230616574E-4</v>
      </c>
      <c r="AI164" s="20">
        <f t="shared" si="76"/>
        <v>9.4409274391700504E-4</v>
      </c>
      <c r="AJ164" s="20">
        <f t="shared" si="77"/>
        <v>0.5021148511188871</v>
      </c>
      <c r="AK164" s="20">
        <f t="shared" si="78"/>
        <v>8.2509001139099616E-3</v>
      </c>
      <c r="AL164" s="20">
        <f t="shared" si="79"/>
        <v>1.4795995632961256</v>
      </c>
      <c r="AM164" s="20">
        <f t="shared" si="80"/>
        <v>6.6889981372263933E-3</v>
      </c>
      <c r="AN164" s="20">
        <f t="shared" si="81"/>
        <v>2.5817521921616751E-3</v>
      </c>
      <c r="AO164" s="20">
        <f t="shared" si="82"/>
        <v>1.3082017371886731E-4</v>
      </c>
      <c r="AP164" s="20">
        <f t="shared" si="83"/>
        <v>1.5119582390554901E-3</v>
      </c>
      <c r="AQ164">
        <f t="shared" si="84"/>
        <v>2.9999999999999996</v>
      </c>
      <c r="AR164" s="19">
        <f t="shared" si="85"/>
        <v>2.0007318386182527</v>
      </c>
      <c r="AS164" s="19">
        <f t="shared" si="86"/>
        <v>0.99926816138174734</v>
      </c>
      <c r="AT164" s="19">
        <f t="shared" si="87"/>
        <v>4.0022079238116204</v>
      </c>
      <c r="AU164" s="19">
        <f t="shared" si="88"/>
        <v>73.952917364376432</v>
      </c>
      <c r="AV164" s="19">
        <f t="shared" si="89"/>
        <v>74.662602872215189</v>
      </c>
    </row>
    <row r="165" spans="1:48" x14ac:dyDescent="0.35">
      <c r="A165" s="22" t="s">
        <v>54</v>
      </c>
      <c r="B165" s="22" t="s">
        <v>57</v>
      </c>
      <c r="C165" s="23" t="s">
        <v>52</v>
      </c>
      <c r="D165" s="1" t="s">
        <v>2</v>
      </c>
      <c r="E165" s="1">
        <v>157</v>
      </c>
      <c r="F165" s="1" t="s">
        <v>5</v>
      </c>
      <c r="G165" s="17">
        <f t="shared" si="60"/>
        <v>74.864892025484011</v>
      </c>
      <c r="H165" s="18">
        <f t="shared" si="61"/>
        <v>74.155348671583923</v>
      </c>
      <c r="I165" s="19">
        <v>38.03</v>
      </c>
      <c r="J165" s="19">
        <v>2.0500000000000001E-2</v>
      </c>
      <c r="K165" s="19">
        <v>2.9700000000000001E-2</v>
      </c>
      <c r="L165" s="19">
        <v>22.7</v>
      </c>
      <c r="M165" s="19">
        <v>0.37</v>
      </c>
      <c r="N165" s="19">
        <v>37.93</v>
      </c>
      <c r="O165" s="19">
        <v>0.2356</v>
      </c>
      <c r="P165" s="19">
        <v>0.12720000000000001</v>
      </c>
      <c r="Q165" s="19">
        <v>5.1999999999999998E-3</v>
      </c>
      <c r="R165" s="19">
        <v>6.2E-2</v>
      </c>
      <c r="S165" s="19">
        <f t="shared" si="62"/>
        <v>99.510199999999998</v>
      </c>
      <c r="U165" s="19">
        <f t="shared" si="63"/>
        <v>63.293877985780099</v>
      </c>
      <c r="V165" s="19">
        <f t="shared" si="64"/>
        <v>2.5668058167576113E-2</v>
      </c>
      <c r="W165" s="19">
        <f t="shared" si="65"/>
        <v>5.8257454796530453E-2</v>
      </c>
      <c r="X165" s="19">
        <f t="shared" si="66"/>
        <v>31.596060374921361</v>
      </c>
      <c r="Y165" s="19">
        <f t="shared" si="67"/>
        <v>0.52158663836001884</v>
      </c>
      <c r="Z165" s="19">
        <f t="shared" si="68"/>
        <v>94.108831790077502</v>
      </c>
      <c r="AA165" s="19">
        <f t="shared" si="69"/>
        <v>0.42013360105853692</v>
      </c>
      <c r="AB165" s="19">
        <f t="shared" si="70"/>
        <v>0.17029845071252231</v>
      </c>
      <c r="AC165" s="19">
        <f t="shared" si="71"/>
        <v>6.8425464273354462E-3</v>
      </c>
      <c r="AD165" s="19">
        <f t="shared" si="72"/>
        <v>8.7358025595901501E-2</v>
      </c>
      <c r="AE165" s="19">
        <f t="shared" si="73"/>
        <v>190.28891492589736</v>
      </c>
      <c r="AG165" s="20">
        <f t="shared" si="74"/>
        <v>0.99785967055035407</v>
      </c>
      <c r="AH165" s="20">
        <f t="shared" si="75"/>
        <v>4.0466978611295064E-4</v>
      </c>
      <c r="AI165" s="20">
        <f t="shared" si="76"/>
        <v>9.1845793780290111E-4</v>
      </c>
      <c r="AJ165" s="20">
        <f t="shared" si="77"/>
        <v>0.49812770839371623</v>
      </c>
      <c r="AK165" s="20">
        <f t="shared" si="78"/>
        <v>8.2230744533353835E-3</v>
      </c>
      <c r="AL165" s="20">
        <f t="shared" si="79"/>
        <v>1.4836728428462405</v>
      </c>
      <c r="AM165" s="20">
        <f t="shared" si="80"/>
        <v>6.6236165341866503E-3</v>
      </c>
      <c r="AN165" s="20">
        <f t="shared" si="81"/>
        <v>2.6848403247058334E-3</v>
      </c>
      <c r="AO165" s="20">
        <f t="shared" si="82"/>
        <v>1.0787616971803243E-4</v>
      </c>
      <c r="AP165" s="20">
        <f t="shared" si="83"/>
        <v>1.3772430038279521E-3</v>
      </c>
      <c r="AQ165">
        <f t="shared" si="84"/>
        <v>3</v>
      </c>
      <c r="AR165" s="19">
        <f t="shared" si="85"/>
        <v>2.0007630864458181</v>
      </c>
      <c r="AS165" s="19">
        <f t="shared" si="86"/>
        <v>0.99923691355418198</v>
      </c>
      <c r="AT165" s="19">
        <f t="shared" si="87"/>
        <v>4.0021318539734638</v>
      </c>
      <c r="AU165" s="19">
        <f t="shared" si="88"/>
        <v>74.155348671583923</v>
      </c>
      <c r="AV165" s="19">
        <f t="shared" si="89"/>
        <v>74.864892025484011</v>
      </c>
    </row>
    <row r="166" spans="1:48" x14ac:dyDescent="0.35">
      <c r="A166" s="22" t="s">
        <v>54</v>
      </c>
      <c r="B166" s="22" t="s">
        <v>57</v>
      </c>
      <c r="C166" s="23" t="s">
        <v>52</v>
      </c>
      <c r="D166" s="1" t="s">
        <v>2</v>
      </c>
      <c r="E166" s="1">
        <v>158</v>
      </c>
      <c r="F166" s="1" t="s">
        <v>5</v>
      </c>
      <c r="G166" s="17">
        <f t="shared" si="60"/>
        <v>74.942762354378431</v>
      </c>
      <c r="H166" s="18">
        <f t="shared" si="61"/>
        <v>74.226084478001624</v>
      </c>
      <c r="I166" s="19">
        <v>38.119999999999997</v>
      </c>
      <c r="J166" s="19">
        <v>2.1600000000000001E-2</v>
      </c>
      <c r="K166" s="19">
        <v>3.1300000000000001E-2</v>
      </c>
      <c r="L166" s="19">
        <v>22.63</v>
      </c>
      <c r="M166" s="19">
        <v>0.371</v>
      </c>
      <c r="N166" s="19">
        <v>37.97</v>
      </c>
      <c r="O166" s="19">
        <v>0.23530000000000001</v>
      </c>
      <c r="P166" s="19">
        <v>0.1288</v>
      </c>
      <c r="Q166" s="19">
        <v>7.7999999999999996E-3</v>
      </c>
      <c r="R166" s="19">
        <v>6.4799999999999996E-2</v>
      </c>
      <c r="S166" s="19">
        <f t="shared" si="62"/>
        <v>99.580600000000004</v>
      </c>
      <c r="U166" s="19">
        <f t="shared" si="63"/>
        <v>63.443666284983884</v>
      </c>
      <c r="V166" s="19">
        <f t="shared" si="64"/>
        <v>2.7045368605836295E-2</v>
      </c>
      <c r="W166" s="19">
        <f t="shared" si="65"/>
        <v>6.1395903539777891E-2</v>
      </c>
      <c r="X166" s="19">
        <f t="shared" si="66"/>
        <v>31.498627589624245</v>
      </c>
      <c r="Y166" s="19">
        <f t="shared" si="67"/>
        <v>0.52299633197720807</v>
      </c>
      <c r="Z166" s="19">
        <f t="shared" si="68"/>
        <v>94.208076537549246</v>
      </c>
      <c r="AA166" s="19">
        <f t="shared" si="69"/>
        <v>0.41959862618452354</v>
      </c>
      <c r="AB166" s="19">
        <f t="shared" si="70"/>
        <v>0.17244056958940937</v>
      </c>
      <c r="AC166" s="19">
        <f t="shared" si="71"/>
        <v>1.0263819641003168E-2</v>
      </c>
      <c r="AD166" s="19">
        <f t="shared" si="72"/>
        <v>9.130322675184542E-2</v>
      </c>
      <c r="AE166" s="19">
        <f t="shared" si="73"/>
        <v>190.45541425844701</v>
      </c>
      <c r="AG166" s="20">
        <f t="shared" si="74"/>
        <v>0.99934674787808064</v>
      </c>
      <c r="AH166" s="20">
        <f t="shared" si="75"/>
        <v>4.2601102275521347E-4</v>
      </c>
      <c r="AI166" s="20">
        <f t="shared" si="76"/>
        <v>9.6709096633709713E-4</v>
      </c>
      <c r="AJ166" s="20">
        <f t="shared" si="77"/>
        <v>0.4961575029872467</v>
      </c>
      <c r="AK166" s="20">
        <f t="shared" si="78"/>
        <v>8.2380907995743009E-3</v>
      </c>
      <c r="AL166" s="20">
        <f t="shared" si="79"/>
        <v>1.4839390663324916</v>
      </c>
      <c r="AM166" s="20">
        <f t="shared" si="80"/>
        <v>6.6093992835792592E-3</v>
      </c>
      <c r="AN166" s="20">
        <f t="shared" si="81"/>
        <v>2.7162352447813601E-3</v>
      </c>
      <c r="AO166" s="20">
        <f t="shared" si="82"/>
        <v>1.6167279382893075E-4</v>
      </c>
      <c r="AP166" s="20">
        <f t="shared" si="83"/>
        <v>1.4381826913245021E-3</v>
      </c>
      <c r="AQ166">
        <f t="shared" si="84"/>
        <v>2.9999999999999996</v>
      </c>
      <c r="AR166" s="19">
        <f t="shared" si="85"/>
        <v>1.9992150694305943</v>
      </c>
      <c r="AS166" s="19">
        <f t="shared" si="86"/>
        <v>1.0007849305694052</v>
      </c>
      <c r="AT166" s="19">
        <f t="shared" si="87"/>
        <v>4.0037716960433807</v>
      </c>
      <c r="AU166" s="19">
        <f t="shared" si="88"/>
        <v>74.226084478001624</v>
      </c>
      <c r="AV166" s="19">
        <f t="shared" si="89"/>
        <v>74.942762354378431</v>
      </c>
    </row>
    <row r="167" spans="1:48" x14ac:dyDescent="0.35">
      <c r="A167" s="22" t="s">
        <v>54</v>
      </c>
      <c r="B167" s="22" t="s">
        <v>57</v>
      </c>
      <c r="C167" s="23" t="s">
        <v>52</v>
      </c>
      <c r="D167" s="1" t="s">
        <v>2</v>
      </c>
      <c r="E167" s="1">
        <v>159</v>
      </c>
      <c r="F167" s="1" t="s">
        <v>5</v>
      </c>
      <c r="G167" s="17">
        <f t="shared" si="60"/>
        <v>75.008699377607741</v>
      </c>
      <c r="H167" s="18">
        <f t="shared" si="61"/>
        <v>74.296199634531106</v>
      </c>
      <c r="I167" s="19">
        <v>37.96</v>
      </c>
      <c r="J167" s="19">
        <v>2.1000000000000001E-2</v>
      </c>
      <c r="K167" s="19">
        <v>2.8899999999999999E-2</v>
      </c>
      <c r="L167" s="19">
        <v>22.61</v>
      </c>
      <c r="M167" s="19">
        <v>0.36570000000000003</v>
      </c>
      <c r="N167" s="19">
        <v>38.07</v>
      </c>
      <c r="O167" s="19">
        <v>0.24079999999999999</v>
      </c>
      <c r="P167" s="19">
        <v>0.12509999999999999</v>
      </c>
      <c r="Q167" s="19">
        <v>9.2999999999999992E-3</v>
      </c>
      <c r="R167" s="19">
        <v>6.5100000000000005E-2</v>
      </c>
      <c r="S167" s="19">
        <f t="shared" si="62"/>
        <v>99.495899999999992</v>
      </c>
      <c r="U167" s="19">
        <f t="shared" si="63"/>
        <v>63.177375975288257</v>
      </c>
      <c r="V167" s="19">
        <f t="shared" si="64"/>
        <v>2.6294108366785286E-2</v>
      </c>
      <c r="W167" s="19">
        <f t="shared" si="65"/>
        <v>5.6688230424906727E-2</v>
      </c>
      <c r="X167" s="19">
        <f t="shared" si="66"/>
        <v>31.470789650967927</v>
      </c>
      <c r="Y167" s="19">
        <f t="shared" si="67"/>
        <v>0.51552495580610513</v>
      </c>
      <c r="Z167" s="19">
        <f t="shared" si="68"/>
        <v>94.456188406228591</v>
      </c>
      <c r="AA167" s="19">
        <f t="shared" si="69"/>
        <v>0.42940649887476945</v>
      </c>
      <c r="AB167" s="19">
        <f t="shared" si="70"/>
        <v>0.167486919686608</v>
      </c>
      <c r="AC167" s="19">
        <f t="shared" si="71"/>
        <v>1.2237631110426854E-2</v>
      </c>
      <c r="AD167" s="19">
        <f t="shared" si="72"/>
        <v>9.1725926875696584E-2</v>
      </c>
      <c r="AE167" s="19">
        <f t="shared" si="73"/>
        <v>190.40371830363009</v>
      </c>
      <c r="AG167" s="20">
        <f t="shared" si="74"/>
        <v>0.99542240883985555</v>
      </c>
      <c r="AH167" s="20">
        <f t="shared" si="75"/>
        <v>4.1428983532015384E-4</v>
      </c>
      <c r="AI167" s="20">
        <f t="shared" si="76"/>
        <v>8.9317946513798653E-4</v>
      </c>
      <c r="AJ167" s="20">
        <f t="shared" si="77"/>
        <v>0.49585359883753793</v>
      </c>
      <c r="AK167" s="20">
        <f t="shared" si="78"/>
        <v>8.122608535155007E-3</v>
      </c>
      <c r="AL167" s="20">
        <f t="shared" si="79"/>
        <v>1.4882512155923757</v>
      </c>
      <c r="AM167" s="20">
        <f t="shared" si="80"/>
        <v>6.7657265735222155E-3</v>
      </c>
      <c r="AN167" s="20">
        <f t="shared" si="81"/>
        <v>2.6389230396150539E-3</v>
      </c>
      <c r="AO167" s="20">
        <f t="shared" si="82"/>
        <v>1.9281605242989954E-4</v>
      </c>
      <c r="AP167" s="20">
        <f t="shared" si="83"/>
        <v>1.4452332290500413E-3</v>
      </c>
      <c r="AQ167">
        <f t="shared" si="84"/>
        <v>3</v>
      </c>
      <c r="AR167" s="19">
        <f t="shared" si="85"/>
        <v>2.003132357931094</v>
      </c>
      <c r="AS167" s="19">
        <f t="shared" si="86"/>
        <v>0.99686764206890555</v>
      </c>
      <c r="AT167" s="19">
        <f t="shared" si="87"/>
        <v>3.9997705997711273</v>
      </c>
      <c r="AU167" s="19">
        <f t="shared" si="88"/>
        <v>74.296199634531106</v>
      </c>
      <c r="AV167" s="19">
        <f t="shared" si="89"/>
        <v>75.008699377607741</v>
      </c>
    </row>
    <row r="168" spans="1:48" x14ac:dyDescent="0.35">
      <c r="A168" s="22" t="s">
        <v>54</v>
      </c>
      <c r="B168" s="22" t="s">
        <v>57</v>
      </c>
      <c r="C168" s="23" t="s">
        <v>52</v>
      </c>
      <c r="D168" s="1" t="s">
        <v>2</v>
      </c>
      <c r="E168" s="1">
        <v>160</v>
      </c>
      <c r="F168" s="1" t="s">
        <v>5</v>
      </c>
      <c r="G168" s="17">
        <f t="shared" si="60"/>
        <v>75.235691468915363</v>
      </c>
      <c r="H168" s="18">
        <f t="shared" si="61"/>
        <v>74.530465656771739</v>
      </c>
      <c r="I168" s="19">
        <v>37.78</v>
      </c>
      <c r="J168" s="19">
        <v>2.1600000000000001E-2</v>
      </c>
      <c r="K168" s="19">
        <v>3.0200000000000001E-2</v>
      </c>
      <c r="L168" s="19">
        <v>22.56</v>
      </c>
      <c r="M168" s="19">
        <v>0.3644</v>
      </c>
      <c r="N168" s="19">
        <v>38.450000000000003</v>
      </c>
      <c r="O168" s="19">
        <v>0.23910000000000001</v>
      </c>
      <c r="P168" s="19">
        <v>0.12180000000000001</v>
      </c>
      <c r="Q168" s="19">
        <v>7.9000000000000008E-3</v>
      </c>
      <c r="R168" s="19">
        <v>6.7000000000000004E-2</v>
      </c>
      <c r="S168" s="19">
        <f t="shared" si="62"/>
        <v>99.641999999999996</v>
      </c>
      <c r="U168" s="19">
        <f t="shared" si="63"/>
        <v>62.877799376880674</v>
      </c>
      <c r="V168" s="19">
        <f t="shared" si="64"/>
        <v>2.7045368605836295E-2</v>
      </c>
      <c r="W168" s="19">
        <f t="shared" si="65"/>
        <v>5.9238220028795273E-2</v>
      </c>
      <c r="X168" s="19">
        <f t="shared" si="66"/>
        <v>31.401194804327133</v>
      </c>
      <c r="Y168" s="19">
        <f t="shared" si="67"/>
        <v>0.51369235410375913</v>
      </c>
      <c r="Z168" s="19">
        <f t="shared" si="68"/>
        <v>95.399013507210142</v>
      </c>
      <c r="AA168" s="19">
        <f t="shared" si="69"/>
        <v>0.42637497458869345</v>
      </c>
      <c r="AB168" s="19">
        <f t="shared" si="70"/>
        <v>0.16306879950302844</v>
      </c>
      <c r="AC168" s="19">
        <f t="shared" si="71"/>
        <v>1.0395407072298081E-2</v>
      </c>
      <c r="AD168" s="19">
        <f t="shared" si="72"/>
        <v>9.4403027660087097E-2</v>
      </c>
      <c r="AE168" s="19">
        <f t="shared" si="73"/>
        <v>190.97222583998047</v>
      </c>
      <c r="AG168" s="20">
        <f t="shared" si="74"/>
        <v>0.98775304786310558</v>
      </c>
      <c r="AH168" s="20">
        <f t="shared" si="75"/>
        <v>4.2485814605048634E-4</v>
      </c>
      <c r="AI168" s="20">
        <f t="shared" si="76"/>
        <v>9.3057856609628958E-4</v>
      </c>
      <c r="AJ168" s="20">
        <f t="shared" si="77"/>
        <v>0.49328421449052234</v>
      </c>
      <c r="AK168" s="20">
        <f t="shared" si="78"/>
        <v>8.0696397370504415E-3</v>
      </c>
      <c r="AL168" s="20">
        <f t="shared" si="79"/>
        <v>1.4986317474324291</v>
      </c>
      <c r="AM168" s="20">
        <f t="shared" si="80"/>
        <v>6.6979631102895842E-3</v>
      </c>
      <c r="AN168" s="20">
        <f t="shared" si="81"/>
        <v>2.5616625473015189E-3</v>
      </c>
      <c r="AO168" s="20">
        <f t="shared" si="82"/>
        <v>1.6330239164215335E-4</v>
      </c>
      <c r="AP168" s="20">
        <f t="shared" si="83"/>
        <v>1.482985715512202E-3</v>
      </c>
      <c r="AQ168">
        <f t="shared" si="84"/>
        <v>2.9999999999999996</v>
      </c>
      <c r="AR168" s="19">
        <f t="shared" si="85"/>
        <v>2.0107639664213819</v>
      </c>
      <c r="AS168" s="19">
        <f t="shared" si="86"/>
        <v>0.98923603357861778</v>
      </c>
      <c r="AT168" s="19">
        <f t="shared" si="87"/>
        <v>3.9921485051391232</v>
      </c>
      <c r="AU168" s="19">
        <f t="shared" si="88"/>
        <v>74.530465656771739</v>
      </c>
      <c r="AV168" s="19">
        <f t="shared" si="89"/>
        <v>75.235691468915363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D18" sqref="D18"/>
    </sheetView>
  </sheetViews>
  <sheetFormatPr defaultRowHeight="14.5" x14ac:dyDescent="0.35"/>
  <cols>
    <col min="2" max="2" width="11.08984375" customWidth="1"/>
    <col min="4" max="4" width="23.54296875" bestFit="1" customWidth="1"/>
    <col min="5" max="5" width="18.453125" customWidth="1"/>
    <col min="6" max="6" width="9.6328125" bestFit="1" customWidth="1"/>
    <col min="7" max="7" width="10" bestFit="1" customWidth="1"/>
  </cols>
  <sheetData>
    <row r="1" spans="2:7" ht="14.4" customHeight="1" x14ac:dyDescent="0.35">
      <c r="B1" s="24" t="s">
        <v>34</v>
      </c>
      <c r="C1" s="25"/>
      <c r="D1" s="25"/>
      <c r="E1" s="25"/>
      <c r="F1" s="25"/>
      <c r="G1" s="26"/>
    </row>
    <row r="2" spans="2:7" ht="14.4" customHeight="1" x14ac:dyDescent="0.35">
      <c r="B2" s="27"/>
      <c r="C2" s="28"/>
      <c r="D2" s="28"/>
      <c r="E2" s="28"/>
      <c r="F2" s="28"/>
      <c r="G2" s="29"/>
    </row>
    <row r="3" spans="2:7" x14ac:dyDescent="0.35">
      <c r="B3" s="27"/>
      <c r="C3" s="28"/>
      <c r="D3" s="28"/>
      <c r="E3" s="28"/>
      <c r="F3" s="28"/>
      <c r="G3" s="29"/>
    </row>
    <row r="4" spans="2:7" x14ac:dyDescent="0.35">
      <c r="B4" s="27"/>
      <c r="C4" s="28"/>
      <c r="D4" s="28"/>
      <c r="E4" s="28"/>
      <c r="F4" s="28"/>
      <c r="G4" s="29"/>
    </row>
    <row r="5" spans="2:7" ht="54.65" customHeight="1" x14ac:dyDescent="0.35">
      <c r="B5" s="30"/>
      <c r="C5" s="31"/>
      <c r="D5" s="31"/>
      <c r="E5" s="31"/>
      <c r="F5" s="31"/>
      <c r="G5" s="32"/>
    </row>
    <row r="7" spans="2:7" ht="29" x14ac:dyDescent="0.35">
      <c r="B7" s="2" t="s">
        <v>16</v>
      </c>
      <c r="C7" s="3" t="s">
        <v>20</v>
      </c>
      <c r="D7" s="3" t="s">
        <v>26</v>
      </c>
      <c r="E7" s="10" t="s">
        <v>27</v>
      </c>
      <c r="F7" s="11" t="s">
        <v>35</v>
      </c>
      <c r="G7" s="11" t="s">
        <v>36</v>
      </c>
    </row>
    <row r="8" spans="2:7" x14ac:dyDescent="0.35">
      <c r="B8" s="4" t="s">
        <v>6</v>
      </c>
      <c r="C8" s="5" t="s">
        <v>17</v>
      </c>
      <c r="D8" s="5" t="s">
        <v>28</v>
      </c>
      <c r="E8" s="6">
        <v>90</v>
      </c>
      <c r="F8" s="12">
        <v>5</v>
      </c>
      <c r="G8" s="13">
        <v>5</v>
      </c>
    </row>
    <row r="9" spans="2:7" x14ac:dyDescent="0.35">
      <c r="B9" s="4" t="s">
        <v>7</v>
      </c>
      <c r="C9" s="5" t="s">
        <v>17</v>
      </c>
      <c r="D9" s="5" t="s">
        <v>25</v>
      </c>
      <c r="E9" s="6">
        <v>90</v>
      </c>
      <c r="F9" s="12">
        <v>3</v>
      </c>
      <c r="G9" s="13">
        <v>3</v>
      </c>
    </row>
    <row r="10" spans="2:7" x14ac:dyDescent="0.35">
      <c r="B10" s="4" t="s">
        <v>8</v>
      </c>
      <c r="C10" s="5" t="s">
        <v>18</v>
      </c>
      <c r="D10" s="5" t="s">
        <v>28</v>
      </c>
      <c r="E10" s="6">
        <v>90</v>
      </c>
      <c r="F10" s="12">
        <v>3</v>
      </c>
      <c r="G10" s="13">
        <v>3</v>
      </c>
    </row>
    <row r="11" spans="2:7" x14ac:dyDescent="0.35">
      <c r="B11" s="4" t="s">
        <v>9</v>
      </c>
      <c r="C11" s="5" t="s">
        <v>18</v>
      </c>
      <c r="D11" s="5" t="s">
        <v>28</v>
      </c>
      <c r="E11" s="6">
        <v>90</v>
      </c>
      <c r="F11" s="12">
        <v>3</v>
      </c>
      <c r="G11" s="13">
        <v>3</v>
      </c>
    </row>
    <row r="12" spans="2:7" x14ac:dyDescent="0.35">
      <c r="B12" s="4" t="s">
        <v>10</v>
      </c>
      <c r="C12" s="5" t="s">
        <v>19</v>
      </c>
      <c r="D12" s="5" t="s">
        <v>21</v>
      </c>
      <c r="E12" s="6">
        <v>60</v>
      </c>
      <c r="F12" s="12">
        <v>1.5</v>
      </c>
      <c r="G12" s="13">
        <v>1.5</v>
      </c>
    </row>
    <row r="13" spans="2:7" x14ac:dyDescent="0.35">
      <c r="B13" s="4" t="s">
        <v>11</v>
      </c>
      <c r="C13" s="5" t="s">
        <v>19</v>
      </c>
      <c r="D13" s="5" t="s">
        <v>22</v>
      </c>
      <c r="E13" s="6">
        <v>60</v>
      </c>
      <c r="F13" s="12">
        <v>2</v>
      </c>
      <c r="G13" s="13">
        <v>2</v>
      </c>
    </row>
    <row r="14" spans="2:7" x14ac:dyDescent="0.35">
      <c r="B14" s="4" t="s">
        <v>12</v>
      </c>
      <c r="C14" s="5" t="s">
        <v>19</v>
      </c>
      <c r="D14" s="5" t="s">
        <v>29</v>
      </c>
      <c r="E14" s="6">
        <v>90</v>
      </c>
      <c r="F14" s="12">
        <v>1.8</v>
      </c>
      <c r="G14" s="13">
        <v>2</v>
      </c>
    </row>
    <row r="15" spans="2:7" x14ac:dyDescent="0.35">
      <c r="B15" s="4" t="s">
        <v>13</v>
      </c>
      <c r="C15" s="5" t="s">
        <v>17</v>
      </c>
      <c r="D15" s="5" t="s">
        <v>23</v>
      </c>
      <c r="E15" s="6">
        <v>90</v>
      </c>
      <c r="F15" s="12">
        <v>5</v>
      </c>
      <c r="G15" s="13">
        <v>5</v>
      </c>
    </row>
    <row r="16" spans="2:7" x14ac:dyDescent="0.35">
      <c r="B16" s="4" t="s">
        <v>14</v>
      </c>
      <c r="C16" s="5" t="s">
        <v>17</v>
      </c>
      <c r="D16" s="5" t="s">
        <v>21</v>
      </c>
      <c r="E16" s="6">
        <v>90</v>
      </c>
      <c r="F16" s="12">
        <v>5</v>
      </c>
      <c r="G16" s="13">
        <v>5</v>
      </c>
    </row>
    <row r="17" spans="2:7" x14ac:dyDescent="0.35">
      <c r="B17" s="7" t="s">
        <v>15</v>
      </c>
      <c r="C17" s="8" t="s">
        <v>18</v>
      </c>
      <c r="D17" s="8" t="s">
        <v>24</v>
      </c>
      <c r="E17" s="9">
        <v>120</v>
      </c>
      <c r="F17" s="14">
        <v>1.7</v>
      </c>
      <c r="G17" s="15">
        <v>1.4</v>
      </c>
    </row>
  </sheetData>
  <mergeCells count="1">
    <mergeCell ref="B1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1. Анализы оливина</vt:lpstr>
      <vt:lpstr>Таблица 2. Параметры анализа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Pavel Plechov</cp:lastModifiedBy>
  <dcterms:created xsi:type="dcterms:W3CDTF">2018-02-13T21:37:48Z</dcterms:created>
  <dcterms:modified xsi:type="dcterms:W3CDTF">2018-07-11T16:41:37Z</dcterms:modified>
</cp:coreProperties>
</file>